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Pepro\"/>
    </mc:Choice>
  </mc:AlternateContent>
  <bookViews>
    <workbookView xWindow="6528" yWindow="792" windowWidth="13560" windowHeight="7572" tabRatio="827"/>
  </bookViews>
  <sheets>
    <sheet name="Voorblad" sheetId="16" r:id="rId1"/>
    <sheet name="jan" sheetId="1" r:id="rId2"/>
    <sheet name="feb" sheetId="2" r:id="rId3"/>
    <sheet name="mrt" sheetId="4" r:id="rId4"/>
    <sheet name="apr" sheetId="5" r:id="rId5"/>
    <sheet name="mei" sheetId="6" r:id="rId6"/>
    <sheet name="jun" sheetId="7" r:id="rId7"/>
    <sheet name="jul" sheetId="8" r:id="rId8"/>
    <sheet name="aug" sheetId="3" r:id="rId9"/>
    <sheet name="sep" sheetId="12" r:id="rId10"/>
    <sheet name="okt" sheetId="10" r:id="rId11"/>
    <sheet name="nov" sheetId="9" r:id="rId12"/>
    <sheet name="dec" sheetId="11" r:id="rId13"/>
    <sheet name="projoverzicht" sheetId="24" r:id="rId14"/>
    <sheet name="Consistentie" sheetId="21" r:id="rId15"/>
    <sheet name="factuur" sheetId="22" r:id="rId16"/>
  </sheets>
  <definedNames>
    <definedName name="_xlnm._FilterDatabase" localSheetId="4" hidden="1">apr!$B$2:$O$2</definedName>
    <definedName name="_xlnm._FilterDatabase" localSheetId="8" hidden="1">aug!$B$2:$N$2</definedName>
    <definedName name="_xlnm._FilterDatabase" localSheetId="14" hidden="1">Consistentie!$A$1:$A$1</definedName>
    <definedName name="_xlnm._FilterDatabase" localSheetId="12" hidden="1">dec!$B$2:$O$2</definedName>
    <definedName name="_xlnm._FilterDatabase" localSheetId="2" hidden="1">feb!$B$2:$O$2</definedName>
    <definedName name="_xlnm._FilterDatabase" localSheetId="1" hidden="1">jan!$B$2:$O$2</definedName>
    <definedName name="_xlnm._FilterDatabase" localSheetId="7" hidden="1">jul!$B$2:$O$2</definedName>
    <definedName name="_xlnm._FilterDatabase" localSheetId="6" hidden="1">jun!$B$2:$O$2</definedName>
    <definedName name="_xlnm._FilterDatabase" localSheetId="5" hidden="1">mei!$B$2:$O$2</definedName>
    <definedName name="_xlnm._FilterDatabase" localSheetId="3" hidden="1">mrt!$B$2:$O$2</definedName>
    <definedName name="_xlnm._FilterDatabase" localSheetId="11" hidden="1">nov!$B$2:$O$2</definedName>
    <definedName name="_xlnm._FilterDatabase" localSheetId="10" hidden="1">okt!$B$2:$O$2</definedName>
    <definedName name="_xlnm._FilterDatabase" localSheetId="9" hidden="1">sep!$B$2:$O$2</definedName>
    <definedName name="APRMAX">apr!$Q$2</definedName>
    <definedName name="APRMIN">apr!$P$2</definedName>
    <definedName name="AUGMAX">aug!$Q$2</definedName>
    <definedName name="AUGMIN">aug!$P$2</definedName>
    <definedName name="CODE">#REF!</definedName>
    <definedName name="DECMAX">dec!$Q$2</definedName>
    <definedName name="DECMIN">dec!$P$2</definedName>
    <definedName name="FEBMAX">feb!$Q$2</definedName>
    <definedName name="FEBMIN">feb!$P$2</definedName>
    <definedName name="JANMAX">jan!$Q$2</definedName>
    <definedName name="JANMIN">jan!$P$2</definedName>
    <definedName name="JULMAX">jul!$Q$2</definedName>
    <definedName name="JULMIN">jul!$P$2</definedName>
    <definedName name="JUNMAX">jun!$Q$2</definedName>
    <definedName name="JUNMIN">jun!$P$2</definedName>
    <definedName name="MEIMAX">mei!$Q$2</definedName>
    <definedName name="MEIMIN">mei!$P$2</definedName>
    <definedName name="MRTMAX">mrt!$Q$2</definedName>
    <definedName name="MRTMIN">mrt!$P$2</definedName>
    <definedName name="NOVMAX">nov!$Q$2</definedName>
    <definedName name="NOVMIN">nov!$P$2</definedName>
    <definedName name="OKTMAX">okt!$Q$2</definedName>
    <definedName name="OKTMIN">okt!$P$2</definedName>
    <definedName name="PRCODE">projoverzicht!$A$4:$A$53</definedName>
    <definedName name="SEPMAX">sep!$Q$2</definedName>
    <definedName name="SEPMIN">sep!$P$2</definedName>
  </definedNames>
  <calcPr calcId="152511"/>
  <pivotCaches>
    <pivotCache cacheId="17" r:id="rId17"/>
    <pivotCache cacheId="20" r:id="rId18"/>
    <pivotCache cacheId="23" r:id="rId19"/>
    <pivotCache cacheId="26" r:id="rId20"/>
    <pivotCache cacheId="29" r:id="rId21"/>
    <pivotCache cacheId="38" r:id="rId22"/>
    <pivotCache cacheId="41" r:id="rId23"/>
    <pivotCache cacheId="44" r:id="rId24"/>
    <pivotCache cacheId="47" r:id="rId25"/>
    <pivotCache cacheId="50" r:id="rId26"/>
    <pivotCache cacheId="53" r:id="rId27"/>
    <pivotCache cacheId="56" r:id="rId28"/>
  </pivotCaches>
</workbook>
</file>

<file path=xl/calcChain.xml><?xml version="1.0" encoding="utf-8"?>
<calcChain xmlns="http://schemas.openxmlformats.org/spreadsheetml/2006/main">
  <c r="I75" i="11" l="1"/>
  <c r="G75" i="11"/>
  <c r="I74" i="11"/>
  <c r="G74" i="11"/>
  <c r="I73" i="11"/>
  <c r="G73" i="11"/>
  <c r="I72" i="11"/>
  <c r="G72" i="11"/>
  <c r="I71" i="11"/>
  <c r="G71" i="11"/>
  <c r="I70" i="11"/>
  <c r="G70" i="11"/>
  <c r="I69" i="11"/>
  <c r="G69" i="11"/>
  <c r="I68" i="11"/>
  <c r="G68" i="11"/>
  <c r="I67" i="11"/>
  <c r="G67" i="11"/>
  <c r="I66" i="11"/>
  <c r="G66" i="11"/>
  <c r="I65" i="11"/>
  <c r="G65" i="11"/>
  <c r="I64" i="11"/>
  <c r="G64" i="11"/>
  <c r="I63" i="11"/>
  <c r="G63" i="11"/>
  <c r="I62" i="11"/>
  <c r="G62" i="11"/>
  <c r="I61" i="11"/>
  <c r="G61" i="11"/>
  <c r="I60" i="11"/>
  <c r="G60" i="11"/>
  <c r="I59" i="11"/>
  <c r="G59" i="11"/>
  <c r="I58" i="11"/>
  <c r="G58" i="11"/>
  <c r="I57" i="11"/>
  <c r="G57" i="11"/>
  <c r="I56" i="11"/>
  <c r="G56" i="11"/>
  <c r="I55" i="11"/>
  <c r="G55" i="11"/>
  <c r="I54" i="11"/>
  <c r="G54" i="11"/>
  <c r="I53" i="11"/>
  <c r="G53" i="11"/>
  <c r="I52" i="11"/>
  <c r="G52" i="11"/>
  <c r="I51" i="11"/>
  <c r="G51" i="11"/>
  <c r="I50" i="11"/>
  <c r="G50" i="11"/>
  <c r="I49" i="11"/>
  <c r="G49" i="11"/>
  <c r="I48" i="11"/>
  <c r="G48" i="11"/>
  <c r="I47" i="11"/>
  <c r="G47" i="11"/>
  <c r="I46" i="11"/>
  <c r="G46" i="11"/>
  <c r="I45" i="11"/>
  <c r="G45" i="11"/>
  <c r="I44" i="11"/>
  <c r="G44" i="11"/>
  <c r="I43" i="11"/>
  <c r="G43" i="11"/>
  <c r="I42" i="11"/>
  <c r="G42" i="11"/>
  <c r="I41" i="11"/>
  <c r="G41" i="11"/>
  <c r="I40" i="11"/>
  <c r="G40" i="11"/>
  <c r="I39" i="11"/>
  <c r="G39" i="11"/>
  <c r="I38" i="11"/>
  <c r="G38" i="11"/>
  <c r="I37" i="11"/>
  <c r="G37" i="11"/>
  <c r="I36" i="11"/>
  <c r="G36" i="11"/>
  <c r="I35" i="11"/>
  <c r="G35" i="11"/>
  <c r="I34" i="11"/>
  <c r="G34" i="11"/>
  <c r="I33" i="11"/>
  <c r="G33" i="11"/>
  <c r="I32" i="11"/>
  <c r="G32" i="11"/>
  <c r="I31" i="11"/>
  <c r="G31" i="11"/>
  <c r="I30" i="11"/>
  <c r="G30" i="11"/>
  <c r="I29" i="11"/>
  <c r="G29" i="11"/>
  <c r="I28" i="11"/>
  <c r="G28" i="11"/>
  <c r="I27" i="11"/>
  <c r="G27" i="11"/>
  <c r="I26" i="11"/>
  <c r="G26" i="11"/>
  <c r="I25" i="11"/>
  <c r="G25" i="11"/>
  <c r="I24" i="11"/>
  <c r="G24" i="11"/>
  <c r="I23" i="11"/>
  <c r="G23" i="11"/>
  <c r="I22" i="11"/>
  <c r="G22" i="11"/>
  <c r="I21" i="11"/>
  <c r="G21" i="11"/>
  <c r="I20" i="11"/>
  <c r="G20" i="11"/>
  <c r="I19" i="11"/>
  <c r="G19" i="11"/>
  <c r="I18" i="11"/>
  <c r="G18" i="11"/>
  <c r="I17" i="11"/>
  <c r="G17" i="11"/>
  <c r="I16" i="11"/>
  <c r="G16" i="11"/>
  <c r="I15" i="11"/>
  <c r="G15" i="11"/>
  <c r="I14" i="11"/>
  <c r="G14" i="11"/>
  <c r="I13" i="11"/>
  <c r="G13" i="11"/>
  <c r="I12" i="11"/>
  <c r="G12" i="11"/>
  <c r="I11" i="11"/>
  <c r="G11" i="11"/>
  <c r="I10" i="11"/>
  <c r="G10" i="11"/>
  <c r="I9" i="11"/>
  <c r="G9" i="11"/>
  <c r="I8" i="11"/>
  <c r="G8" i="11"/>
  <c r="I7" i="11"/>
  <c r="G7" i="11"/>
  <c r="I6" i="11"/>
  <c r="G6" i="11"/>
  <c r="I5" i="11"/>
  <c r="G5" i="11"/>
  <c r="I4" i="11"/>
  <c r="G4" i="11"/>
  <c r="I3" i="11"/>
  <c r="G3" i="11"/>
  <c r="H3" i="11" s="1"/>
  <c r="I75" i="9"/>
  <c r="G75" i="9"/>
  <c r="I74" i="9"/>
  <c r="G74" i="9"/>
  <c r="I73" i="9"/>
  <c r="G73" i="9"/>
  <c r="I72" i="9"/>
  <c r="G72" i="9"/>
  <c r="I71" i="9"/>
  <c r="G71" i="9"/>
  <c r="I70" i="9"/>
  <c r="G70" i="9"/>
  <c r="I69" i="9"/>
  <c r="G69" i="9"/>
  <c r="I68" i="9"/>
  <c r="G68" i="9"/>
  <c r="I67" i="9"/>
  <c r="G67" i="9"/>
  <c r="I66" i="9"/>
  <c r="G66" i="9"/>
  <c r="I65" i="9"/>
  <c r="G65" i="9"/>
  <c r="I64" i="9"/>
  <c r="G64" i="9"/>
  <c r="I63" i="9"/>
  <c r="G63" i="9"/>
  <c r="I62" i="9"/>
  <c r="G62" i="9"/>
  <c r="I61" i="9"/>
  <c r="G61" i="9"/>
  <c r="I60" i="9"/>
  <c r="G60" i="9"/>
  <c r="I59" i="9"/>
  <c r="G59" i="9"/>
  <c r="I58" i="9"/>
  <c r="G58" i="9"/>
  <c r="I57" i="9"/>
  <c r="G57" i="9"/>
  <c r="I56" i="9"/>
  <c r="G56" i="9"/>
  <c r="I55" i="9"/>
  <c r="G55" i="9"/>
  <c r="I54" i="9"/>
  <c r="G54" i="9"/>
  <c r="I53" i="9"/>
  <c r="G53" i="9"/>
  <c r="I52" i="9"/>
  <c r="G52" i="9"/>
  <c r="I51" i="9"/>
  <c r="G51" i="9"/>
  <c r="I50" i="9"/>
  <c r="G50" i="9"/>
  <c r="I49" i="9"/>
  <c r="G49" i="9"/>
  <c r="I48" i="9"/>
  <c r="G48" i="9"/>
  <c r="I47" i="9"/>
  <c r="G47" i="9"/>
  <c r="I46" i="9"/>
  <c r="G46" i="9"/>
  <c r="I45" i="9"/>
  <c r="G45" i="9"/>
  <c r="I44" i="9"/>
  <c r="G44" i="9"/>
  <c r="I43" i="9"/>
  <c r="G43" i="9"/>
  <c r="I42" i="9"/>
  <c r="G42" i="9"/>
  <c r="I41" i="9"/>
  <c r="G41" i="9"/>
  <c r="I40" i="9"/>
  <c r="G40" i="9"/>
  <c r="I39" i="9"/>
  <c r="G39" i="9"/>
  <c r="I38" i="9"/>
  <c r="G38" i="9"/>
  <c r="I37" i="9"/>
  <c r="G37" i="9"/>
  <c r="I36" i="9"/>
  <c r="G36" i="9"/>
  <c r="I35" i="9"/>
  <c r="G35" i="9"/>
  <c r="I34" i="9"/>
  <c r="G34" i="9"/>
  <c r="I33" i="9"/>
  <c r="G33" i="9"/>
  <c r="I32" i="9"/>
  <c r="G32" i="9"/>
  <c r="I31" i="9"/>
  <c r="G31" i="9"/>
  <c r="I30" i="9"/>
  <c r="G30" i="9"/>
  <c r="I29" i="9"/>
  <c r="G29" i="9"/>
  <c r="I28" i="9"/>
  <c r="G28" i="9"/>
  <c r="I27" i="9"/>
  <c r="G27" i="9"/>
  <c r="I26" i="9"/>
  <c r="G26" i="9"/>
  <c r="I25" i="9"/>
  <c r="G25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G10" i="9"/>
  <c r="I9" i="9"/>
  <c r="G9" i="9"/>
  <c r="I8" i="9"/>
  <c r="G8" i="9"/>
  <c r="I7" i="9"/>
  <c r="G7" i="9"/>
  <c r="I6" i="9"/>
  <c r="G6" i="9"/>
  <c r="I5" i="9"/>
  <c r="G5" i="9"/>
  <c r="I4" i="9"/>
  <c r="G4" i="9"/>
  <c r="I3" i="9"/>
  <c r="G3" i="9"/>
  <c r="H3" i="9" s="1"/>
  <c r="I75" i="10"/>
  <c r="G75" i="10"/>
  <c r="I74" i="10"/>
  <c r="G74" i="10"/>
  <c r="I73" i="10"/>
  <c r="G73" i="10"/>
  <c r="I72" i="10"/>
  <c r="G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2" i="10"/>
  <c r="I61" i="10"/>
  <c r="G61" i="10"/>
  <c r="I60" i="10"/>
  <c r="G60" i="10"/>
  <c r="I59" i="10"/>
  <c r="G59" i="10"/>
  <c r="I58" i="10"/>
  <c r="G58" i="10"/>
  <c r="I57" i="10"/>
  <c r="G57" i="10"/>
  <c r="I56" i="10"/>
  <c r="G56" i="10"/>
  <c r="I55" i="10"/>
  <c r="G55" i="10"/>
  <c r="I54" i="10"/>
  <c r="G54" i="10"/>
  <c r="I53" i="10"/>
  <c r="G53" i="10"/>
  <c r="I52" i="10"/>
  <c r="G52" i="10"/>
  <c r="I51" i="10"/>
  <c r="G51" i="10"/>
  <c r="I50" i="10"/>
  <c r="G50" i="10"/>
  <c r="I49" i="10"/>
  <c r="G49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I7" i="10"/>
  <c r="G7" i="10"/>
  <c r="I6" i="10"/>
  <c r="G6" i="10"/>
  <c r="I5" i="10"/>
  <c r="G5" i="10"/>
  <c r="I4" i="10"/>
  <c r="G4" i="10"/>
  <c r="I3" i="10"/>
  <c r="G3" i="10"/>
  <c r="H3" i="10" s="1"/>
  <c r="I75" i="12"/>
  <c r="G75" i="12"/>
  <c r="I74" i="12"/>
  <c r="G74" i="12"/>
  <c r="I73" i="12"/>
  <c r="G73" i="12"/>
  <c r="I72" i="12"/>
  <c r="G72" i="12"/>
  <c r="I71" i="12"/>
  <c r="G71" i="12"/>
  <c r="I70" i="12"/>
  <c r="G70" i="12"/>
  <c r="I69" i="12"/>
  <c r="G69" i="12"/>
  <c r="I68" i="12"/>
  <c r="G68" i="12"/>
  <c r="I67" i="12"/>
  <c r="G67" i="12"/>
  <c r="I66" i="12"/>
  <c r="G66" i="12"/>
  <c r="I65" i="12"/>
  <c r="G65" i="12"/>
  <c r="I64" i="12"/>
  <c r="G64" i="12"/>
  <c r="I63" i="12"/>
  <c r="G63" i="12"/>
  <c r="I62" i="12"/>
  <c r="G62" i="12"/>
  <c r="I61" i="12"/>
  <c r="G61" i="12"/>
  <c r="I60" i="12"/>
  <c r="G60" i="12"/>
  <c r="I59" i="12"/>
  <c r="G59" i="12"/>
  <c r="I58" i="12"/>
  <c r="G58" i="12"/>
  <c r="I57" i="12"/>
  <c r="G57" i="12"/>
  <c r="I56" i="12"/>
  <c r="G56" i="12"/>
  <c r="I55" i="12"/>
  <c r="G55" i="12"/>
  <c r="I54" i="12"/>
  <c r="G54" i="12"/>
  <c r="I53" i="12"/>
  <c r="G53" i="12"/>
  <c r="I52" i="12"/>
  <c r="G52" i="12"/>
  <c r="I51" i="12"/>
  <c r="G51" i="12"/>
  <c r="I50" i="12"/>
  <c r="G50" i="12"/>
  <c r="I49" i="12"/>
  <c r="G49" i="12"/>
  <c r="I48" i="12"/>
  <c r="G48" i="12"/>
  <c r="I47" i="12"/>
  <c r="G47" i="12"/>
  <c r="I46" i="12"/>
  <c r="G46" i="12"/>
  <c r="I45" i="12"/>
  <c r="G45" i="12"/>
  <c r="I44" i="12"/>
  <c r="G44" i="12"/>
  <c r="I43" i="12"/>
  <c r="G43" i="12"/>
  <c r="I42" i="12"/>
  <c r="G42" i="12"/>
  <c r="I41" i="12"/>
  <c r="G41" i="12"/>
  <c r="I40" i="12"/>
  <c r="G40" i="12"/>
  <c r="I39" i="12"/>
  <c r="G39" i="12"/>
  <c r="I38" i="12"/>
  <c r="G38" i="12"/>
  <c r="I37" i="12"/>
  <c r="G37" i="12"/>
  <c r="I36" i="12"/>
  <c r="G36" i="12"/>
  <c r="I35" i="12"/>
  <c r="G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I27" i="12"/>
  <c r="G27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I9" i="12"/>
  <c r="G9" i="12"/>
  <c r="I8" i="12"/>
  <c r="G8" i="12"/>
  <c r="I7" i="12"/>
  <c r="G7" i="12"/>
  <c r="I6" i="12"/>
  <c r="G6" i="12"/>
  <c r="I5" i="12"/>
  <c r="G5" i="12"/>
  <c r="I4" i="12"/>
  <c r="G4" i="12"/>
  <c r="I3" i="12"/>
  <c r="G3" i="12"/>
  <c r="H3" i="12" s="1"/>
  <c r="I75" i="3"/>
  <c r="G75" i="3"/>
  <c r="I74" i="3"/>
  <c r="G74" i="3"/>
  <c r="I73" i="3"/>
  <c r="G73" i="3"/>
  <c r="I72" i="3"/>
  <c r="G72" i="3"/>
  <c r="I71" i="3"/>
  <c r="G71" i="3"/>
  <c r="I70" i="3"/>
  <c r="G70" i="3"/>
  <c r="I69" i="3"/>
  <c r="G69" i="3"/>
  <c r="I68" i="3"/>
  <c r="G68" i="3"/>
  <c r="I67" i="3"/>
  <c r="G67" i="3"/>
  <c r="I66" i="3"/>
  <c r="G66" i="3"/>
  <c r="I65" i="3"/>
  <c r="G65" i="3"/>
  <c r="I64" i="3"/>
  <c r="G64" i="3"/>
  <c r="I63" i="3"/>
  <c r="G63" i="3"/>
  <c r="I62" i="3"/>
  <c r="G62" i="3"/>
  <c r="I61" i="3"/>
  <c r="G61" i="3"/>
  <c r="I60" i="3"/>
  <c r="G60" i="3"/>
  <c r="I59" i="3"/>
  <c r="G59" i="3"/>
  <c r="I58" i="3"/>
  <c r="G58" i="3"/>
  <c r="I57" i="3"/>
  <c r="G57" i="3"/>
  <c r="I56" i="3"/>
  <c r="G56" i="3"/>
  <c r="I55" i="3"/>
  <c r="G55" i="3"/>
  <c r="I54" i="3"/>
  <c r="G54" i="3"/>
  <c r="I53" i="3"/>
  <c r="G53" i="3"/>
  <c r="I52" i="3"/>
  <c r="G52" i="3"/>
  <c r="I51" i="3"/>
  <c r="G51" i="3"/>
  <c r="I50" i="3"/>
  <c r="G50" i="3"/>
  <c r="I49" i="3"/>
  <c r="G49" i="3"/>
  <c r="I48" i="3"/>
  <c r="G48" i="3"/>
  <c r="I47" i="3"/>
  <c r="G47" i="3"/>
  <c r="I46" i="3"/>
  <c r="G46" i="3"/>
  <c r="I45" i="3"/>
  <c r="G45" i="3"/>
  <c r="I44" i="3"/>
  <c r="G44" i="3"/>
  <c r="I43" i="3"/>
  <c r="G43" i="3"/>
  <c r="I42" i="3"/>
  <c r="G42" i="3"/>
  <c r="I41" i="3"/>
  <c r="G41" i="3"/>
  <c r="I40" i="3"/>
  <c r="G40" i="3"/>
  <c r="I39" i="3"/>
  <c r="G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I4" i="3"/>
  <c r="G4" i="3"/>
  <c r="I3" i="3"/>
  <c r="G3" i="3"/>
  <c r="H3" i="3" s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H3" i="1" s="1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I3" i="2"/>
  <c r="G3" i="2"/>
  <c r="H3" i="2" s="1"/>
  <c r="I75" i="4"/>
  <c r="G75" i="4"/>
  <c r="I74" i="4"/>
  <c r="G74" i="4"/>
  <c r="I73" i="4"/>
  <c r="G73" i="4"/>
  <c r="I72" i="4"/>
  <c r="G72" i="4"/>
  <c r="I71" i="4"/>
  <c r="G71" i="4"/>
  <c r="I70" i="4"/>
  <c r="G70" i="4"/>
  <c r="I69" i="4"/>
  <c r="G69" i="4"/>
  <c r="I68" i="4"/>
  <c r="G68" i="4"/>
  <c r="I67" i="4"/>
  <c r="G67" i="4"/>
  <c r="I66" i="4"/>
  <c r="G66" i="4"/>
  <c r="I65" i="4"/>
  <c r="G65" i="4"/>
  <c r="I64" i="4"/>
  <c r="G64" i="4"/>
  <c r="I63" i="4"/>
  <c r="G63" i="4"/>
  <c r="I62" i="4"/>
  <c r="G62" i="4"/>
  <c r="I61" i="4"/>
  <c r="G61" i="4"/>
  <c r="I60" i="4"/>
  <c r="G60" i="4"/>
  <c r="I59" i="4"/>
  <c r="G59" i="4"/>
  <c r="I58" i="4"/>
  <c r="G58" i="4"/>
  <c r="I57" i="4"/>
  <c r="G57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I47" i="4"/>
  <c r="G47" i="4"/>
  <c r="I46" i="4"/>
  <c r="G46" i="4"/>
  <c r="I45" i="4"/>
  <c r="G45" i="4"/>
  <c r="I44" i="4"/>
  <c r="G44" i="4"/>
  <c r="I43" i="4"/>
  <c r="G43" i="4"/>
  <c r="I42" i="4"/>
  <c r="G42" i="4"/>
  <c r="I41" i="4"/>
  <c r="G41" i="4"/>
  <c r="I40" i="4"/>
  <c r="G40" i="4"/>
  <c r="I39" i="4"/>
  <c r="G39" i="4"/>
  <c r="I38" i="4"/>
  <c r="G38" i="4"/>
  <c r="I37" i="4"/>
  <c r="G37" i="4"/>
  <c r="I36" i="4"/>
  <c r="G36" i="4"/>
  <c r="I35" i="4"/>
  <c r="G35" i="4"/>
  <c r="I34" i="4"/>
  <c r="G34" i="4"/>
  <c r="I33" i="4"/>
  <c r="G33" i="4"/>
  <c r="I32" i="4"/>
  <c r="G32" i="4"/>
  <c r="I31" i="4"/>
  <c r="G31" i="4"/>
  <c r="I30" i="4"/>
  <c r="G30" i="4"/>
  <c r="I29" i="4"/>
  <c r="G29" i="4"/>
  <c r="I28" i="4"/>
  <c r="G28" i="4"/>
  <c r="I27" i="4"/>
  <c r="G27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I5" i="4"/>
  <c r="G5" i="4"/>
  <c r="I4" i="4"/>
  <c r="G4" i="4"/>
  <c r="I3" i="4"/>
  <c r="G3" i="4"/>
  <c r="H3" i="4" s="1"/>
  <c r="I75" i="5"/>
  <c r="G75" i="5"/>
  <c r="I74" i="5"/>
  <c r="G74" i="5"/>
  <c r="I73" i="5"/>
  <c r="G73" i="5"/>
  <c r="I72" i="5"/>
  <c r="G72" i="5"/>
  <c r="I71" i="5"/>
  <c r="G71" i="5"/>
  <c r="I70" i="5"/>
  <c r="G70" i="5"/>
  <c r="I69" i="5"/>
  <c r="G69" i="5"/>
  <c r="I68" i="5"/>
  <c r="G68" i="5"/>
  <c r="I67" i="5"/>
  <c r="G67" i="5"/>
  <c r="I66" i="5"/>
  <c r="G66" i="5"/>
  <c r="I65" i="5"/>
  <c r="G65" i="5"/>
  <c r="I64" i="5"/>
  <c r="G64" i="5"/>
  <c r="I63" i="5"/>
  <c r="G63" i="5"/>
  <c r="I62" i="5"/>
  <c r="G62" i="5"/>
  <c r="I61" i="5"/>
  <c r="G61" i="5"/>
  <c r="I60" i="5"/>
  <c r="G60" i="5"/>
  <c r="I59" i="5"/>
  <c r="G59" i="5"/>
  <c r="I58" i="5"/>
  <c r="G58" i="5"/>
  <c r="I57" i="5"/>
  <c r="G57" i="5"/>
  <c r="I56" i="5"/>
  <c r="G56" i="5"/>
  <c r="I55" i="5"/>
  <c r="G55" i="5"/>
  <c r="I54" i="5"/>
  <c r="G54" i="5"/>
  <c r="I53" i="5"/>
  <c r="G53" i="5"/>
  <c r="I52" i="5"/>
  <c r="G52" i="5"/>
  <c r="I51" i="5"/>
  <c r="G51" i="5"/>
  <c r="I50" i="5"/>
  <c r="G50" i="5"/>
  <c r="I49" i="5"/>
  <c r="G49" i="5"/>
  <c r="I48" i="5"/>
  <c r="G48" i="5"/>
  <c r="I47" i="5"/>
  <c r="G47" i="5"/>
  <c r="I46" i="5"/>
  <c r="G46" i="5"/>
  <c r="I45" i="5"/>
  <c r="G45" i="5"/>
  <c r="I44" i="5"/>
  <c r="G44" i="5"/>
  <c r="I43" i="5"/>
  <c r="G43" i="5"/>
  <c r="I42" i="5"/>
  <c r="G42" i="5"/>
  <c r="I41" i="5"/>
  <c r="G41" i="5"/>
  <c r="I40" i="5"/>
  <c r="G40" i="5"/>
  <c r="I39" i="5"/>
  <c r="G39" i="5"/>
  <c r="I38" i="5"/>
  <c r="G38" i="5"/>
  <c r="I37" i="5"/>
  <c r="G37" i="5"/>
  <c r="I36" i="5"/>
  <c r="G36" i="5"/>
  <c r="I35" i="5"/>
  <c r="G35" i="5"/>
  <c r="I34" i="5"/>
  <c r="G34" i="5"/>
  <c r="I33" i="5"/>
  <c r="G33" i="5"/>
  <c r="I32" i="5"/>
  <c r="G32" i="5"/>
  <c r="I31" i="5"/>
  <c r="G31" i="5"/>
  <c r="I30" i="5"/>
  <c r="G30" i="5"/>
  <c r="I29" i="5"/>
  <c r="G29" i="5"/>
  <c r="I28" i="5"/>
  <c r="G28" i="5"/>
  <c r="I27" i="5"/>
  <c r="G27" i="5"/>
  <c r="I26" i="5"/>
  <c r="G26" i="5"/>
  <c r="I25" i="5"/>
  <c r="G25" i="5"/>
  <c r="I24" i="5"/>
  <c r="G24" i="5"/>
  <c r="I23" i="5"/>
  <c r="G23" i="5"/>
  <c r="I22" i="5"/>
  <c r="G22" i="5"/>
  <c r="I21" i="5"/>
  <c r="G21" i="5"/>
  <c r="I20" i="5"/>
  <c r="G20" i="5"/>
  <c r="I19" i="5"/>
  <c r="G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I5" i="5"/>
  <c r="G5" i="5"/>
  <c r="I4" i="5"/>
  <c r="G4" i="5"/>
  <c r="I3" i="5"/>
  <c r="G3" i="5"/>
  <c r="H3" i="5" s="1"/>
  <c r="H4" i="5" l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4" i="12"/>
  <c r="H5" i="12" s="1"/>
  <c r="H6" i="12" s="1"/>
  <c r="H7" i="12" s="1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23" i="5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4" i="11"/>
  <c r="H5" i="11" s="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8" i="12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I75" i="6"/>
  <c r="G75" i="6"/>
  <c r="I74" i="6"/>
  <c r="G74" i="6"/>
  <c r="I73" i="6"/>
  <c r="G73" i="6"/>
  <c r="I72" i="6"/>
  <c r="G72" i="6"/>
  <c r="I71" i="6"/>
  <c r="G71" i="6"/>
  <c r="I70" i="6"/>
  <c r="G70" i="6"/>
  <c r="I69" i="6"/>
  <c r="G69" i="6"/>
  <c r="I68" i="6"/>
  <c r="G68" i="6"/>
  <c r="I67" i="6"/>
  <c r="G67" i="6"/>
  <c r="I66" i="6"/>
  <c r="G66" i="6"/>
  <c r="I65" i="6"/>
  <c r="G65" i="6"/>
  <c r="I64" i="6"/>
  <c r="G64" i="6"/>
  <c r="I63" i="6"/>
  <c r="G63" i="6"/>
  <c r="I62" i="6"/>
  <c r="G62" i="6"/>
  <c r="I61" i="6"/>
  <c r="G61" i="6"/>
  <c r="I60" i="6"/>
  <c r="G60" i="6"/>
  <c r="I59" i="6"/>
  <c r="G59" i="6"/>
  <c r="I58" i="6"/>
  <c r="G58" i="6"/>
  <c r="I57" i="6"/>
  <c r="G57" i="6"/>
  <c r="I56" i="6"/>
  <c r="G56" i="6"/>
  <c r="I55" i="6"/>
  <c r="G55" i="6"/>
  <c r="I54" i="6"/>
  <c r="G54" i="6"/>
  <c r="I53" i="6"/>
  <c r="G53" i="6"/>
  <c r="I52" i="6"/>
  <c r="G52" i="6"/>
  <c r="I51" i="6"/>
  <c r="G51" i="6"/>
  <c r="I50" i="6"/>
  <c r="G50" i="6"/>
  <c r="I49" i="6"/>
  <c r="G49" i="6"/>
  <c r="I48" i="6"/>
  <c r="G48" i="6"/>
  <c r="I47" i="6"/>
  <c r="G47" i="6"/>
  <c r="I46" i="6"/>
  <c r="G46" i="6"/>
  <c r="I45" i="6"/>
  <c r="G45" i="6"/>
  <c r="I44" i="6"/>
  <c r="G44" i="6"/>
  <c r="I43" i="6"/>
  <c r="G43" i="6"/>
  <c r="I42" i="6"/>
  <c r="G42" i="6"/>
  <c r="I41" i="6"/>
  <c r="G41" i="6"/>
  <c r="I40" i="6"/>
  <c r="G40" i="6"/>
  <c r="I39" i="6"/>
  <c r="G39" i="6"/>
  <c r="I38" i="6"/>
  <c r="G38" i="6"/>
  <c r="I37" i="6"/>
  <c r="G37" i="6"/>
  <c r="I36" i="6"/>
  <c r="G36" i="6"/>
  <c r="I35" i="6"/>
  <c r="G35" i="6"/>
  <c r="I34" i="6"/>
  <c r="G34" i="6"/>
  <c r="I33" i="6"/>
  <c r="G33" i="6"/>
  <c r="I32" i="6"/>
  <c r="G32" i="6"/>
  <c r="I31" i="6"/>
  <c r="G31" i="6"/>
  <c r="I30" i="6"/>
  <c r="G30" i="6"/>
  <c r="I29" i="6"/>
  <c r="G29" i="6"/>
  <c r="I28" i="6"/>
  <c r="G28" i="6"/>
  <c r="I27" i="6"/>
  <c r="G27" i="6"/>
  <c r="I26" i="6"/>
  <c r="G26" i="6"/>
  <c r="I25" i="6"/>
  <c r="G25" i="6"/>
  <c r="I24" i="6"/>
  <c r="G24" i="6"/>
  <c r="I23" i="6"/>
  <c r="G23" i="6"/>
  <c r="I22" i="6"/>
  <c r="G22" i="6"/>
  <c r="I21" i="6"/>
  <c r="G21" i="6"/>
  <c r="I20" i="6"/>
  <c r="G20" i="6"/>
  <c r="I19" i="6"/>
  <c r="G19" i="6"/>
  <c r="I18" i="6"/>
  <c r="G18" i="6"/>
  <c r="I17" i="6"/>
  <c r="G17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I6" i="6"/>
  <c r="G6" i="6"/>
  <c r="I5" i="6"/>
  <c r="G5" i="6"/>
  <c r="I4" i="6"/>
  <c r="G4" i="6"/>
  <c r="I3" i="6"/>
  <c r="G3" i="6"/>
  <c r="H3" i="6" s="1"/>
  <c r="I75" i="7"/>
  <c r="G75" i="7"/>
  <c r="I74" i="7"/>
  <c r="G74" i="7"/>
  <c r="I73" i="7"/>
  <c r="G73" i="7"/>
  <c r="I72" i="7"/>
  <c r="G72" i="7"/>
  <c r="I71" i="7"/>
  <c r="G71" i="7"/>
  <c r="I70" i="7"/>
  <c r="G70" i="7"/>
  <c r="I69" i="7"/>
  <c r="G69" i="7"/>
  <c r="I68" i="7"/>
  <c r="G68" i="7"/>
  <c r="I67" i="7"/>
  <c r="G67" i="7"/>
  <c r="I66" i="7"/>
  <c r="G66" i="7"/>
  <c r="I65" i="7"/>
  <c r="G65" i="7"/>
  <c r="I64" i="7"/>
  <c r="G64" i="7"/>
  <c r="I63" i="7"/>
  <c r="G63" i="7"/>
  <c r="I62" i="7"/>
  <c r="G62" i="7"/>
  <c r="I61" i="7"/>
  <c r="G61" i="7"/>
  <c r="I60" i="7"/>
  <c r="G60" i="7"/>
  <c r="I59" i="7"/>
  <c r="G59" i="7"/>
  <c r="I58" i="7"/>
  <c r="G58" i="7"/>
  <c r="I57" i="7"/>
  <c r="G57" i="7"/>
  <c r="I56" i="7"/>
  <c r="G56" i="7"/>
  <c r="I55" i="7"/>
  <c r="G55" i="7"/>
  <c r="I54" i="7"/>
  <c r="G54" i="7"/>
  <c r="I53" i="7"/>
  <c r="G53" i="7"/>
  <c r="I52" i="7"/>
  <c r="G52" i="7"/>
  <c r="I51" i="7"/>
  <c r="G51" i="7"/>
  <c r="I50" i="7"/>
  <c r="G50" i="7"/>
  <c r="I49" i="7"/>
  <c r="G49" i="7"/>
  <c r="I48" i="7"/>
  <c r="G48" i="7"/>
  <c r="I47" i="7"/>
  <c r="G47" i="7"/>
  <c r="I46" i="7"/>
  <c r="G46" i="7"/>
  <c r="I45" i="7"/>
  <c r="G45" i="7"/>
  <c r="I44" i="7"/>
  <c r="G44" i="7"/>
  <c r="I43" i="7"/>
  <c r="G43" i="7"/>
  <c r="I42" i="7"/>
  <c r="G42" i="7"/>
  <c r="I41" i="7"/>
  <c r="G41" i="7"/>
  <c r="I40" i="7"/>
  <c r="G40" i="7"/>
  <c r="I39" i="7"/>
  <c r="G39" i="7"/>
  <c r="I38" i="7"/>
  <c r="G38" i="7"/>
  <c r="I37" i="7"/>
  <c r="G37" i="7"/>
  <c r="I36" i="7"/>
  <c r="G36" i="7"/>
  <c r="I35" i="7"/>
  <c r="G35" i="7"/>
  <c r="I34" i="7"/>
  <c r="G34" i="7"/>
  <c r="I33" i="7"/>
  <c r="G33" i="7"/>
  <c r="I32" i="7"/>
  <c r="G32" i="7"/>
  <c r="I31" i="7"/>
  <c r="G31" i="7"/>
  <c r="I30" i="7"/>
  <c r="G30" i="7"/>
  <c r="I29" i="7"/>
  <c r="G29" i="7"/>
  <c r="I28" i="7"/>
  <c r="G28" i="7"/>
  <c r="I27" i="7"/>
  <c r="G27" i="7"/>
  <c r="I26" i="7"/>
  <c r="G26" i="7"/>
  <c r="I25" i="7"/>
  <c r="G25" i="7"/>
  <c r="I24" i="7"/>
  <c r="G24" i="7"/>
  <c r="I23" i="7"/>
  <c r="G23" i="7"/>
  <c r="I22" i="7"/>
  <c r="G22" i="7"/>
  <c r="I21" i="7"/>
  <c r="G21" i="7"/>
  <c r="I20" i="7"/>
  <c r="G20" i="7"/>
  <c r="I19" i="7"/>
  <c r="G19" i="7"/>
  <c r="I18" i="7"/>
  <c r="G18" i="7"/>
  <c r="I17" i="7"/>
  <c r="G17" i="7"/>
  <c r="I16" i="7"/>
  <c r="G16" i="7"/>
  <c r="I15" i="7"/>
  <c r="G15" i="7"/>
  <c r="I14" i="7"/>
  <c r="G14" i="7"/>
  <c r="I13" i="7"/>
  <c r="G13" i="7"/>
  <c r="I12" i="7"/>
  <c r="G12" i="7"/>
  <c r="I11" i="7"/>
  <c r="G11" i="7"/>
  <c r="I10" i="7"/>
  <c r="G10" i="7"/>
  <c r="I9" i="7"/>
  <c r="G9" i="7"/>
  <c r="I8" i="7"/>
  <c r="G8" i="7"/>
  <c r="I7" i="7"/>
  <c r="G7" i="7"/>
  <c r="I6" i="7"/>
  <c r="G6" i="7"/>
  <c r="I5" i="7"/>
  <c r="G5" i="7"/>
  <c r="I4" i="7"/>
  <c r="G4" i="7"/>
  <c r="I3" i="7"/>
  <c r="G3" i="7"/>
  <c r="H3" i="7" s="1"/>
  <c r="G4" i="8"/>
  <c r="I4" i="8"/>
  <c r="G5" i="8"/>
  <c r="I5" i="8"/>
  <c r="G6" i="8"/>
  <c r="I6" i="8"/>
  <c r="G7" i="8"/>
  <c r="I7" i="8"/>
  <c r="G8" i="8"/>
  <c r="I8" i="8"/>
  <c r="G9" i="8"/>
  <c r="I9" i="8"/>
  <c r="G10" i="8"/>
  <c r="I10" i="8"/>
  <c r="G11" i="8"/>
  <c r="I11" i="8"/>
  <c r="G12" i="8"/>
  <c r="I12" i="8"/>
  <c r="G13" i="8"/>
  <c r="I13" i="8"/>
  <c r="G14" i="8"/>
  <c r="I14" i="8"/>
  <c r="G15" i="8"/>
  <c r="I15" i="8"/>
  <c r="G16" i="8"/>
  <c r="I16" i="8"/>
  <c r="G17" i="8"/>
  <c r="I17" i="8"/>
  <c r="G18" i="8"/>
  <c r="I18" i="8"/>
  <c r="G19" i="8"/>
  <c r="I19" i="8"/>
  <c r="G20" i="8"/>
  <c r="I20" i="8"/>
  <c r="G21" i="8"/>
  <c r="I21" i="8"/>
  <c r="G22" i="8"/>
  <c r="I22" i="8"/>
  <c r="G23" i="8"/>
  <c r="I23" i="8"/>
  <c r="G24" i="8"/>
  <c r="I24" i="8"/>
  <c r="G25" i="8"/>
  <c r="I25" i="8"/>
  <c r="G26" i="8"/>
  <c r="I26" i="8"/>
  <c r="G27" i="8"/>
  <c r="I27" i="8"/>
  <c r="G28" i="8"/>
  <c r="I28" i="8"/>
  <c r="G29" i="8"/>
  <c r="I29" i="8"/>
  <c r="G30" i="8"/>
  <c r="I30" i="8"/>
  <c r="G31" i="8"/>
  <c r="I31" i="8"/>
  <c r="G32" i="8"/>
  <c r="I32" i="8"/>
  <c r="G33" i="8"/>
  <c r="I33" i="8"/>
  <c r="G34" i="8"/>
  <c r="I34" i="8"/>
  <c r="G35" i="8"/>
  <c r="I35" i="8"/>
  <c r="G36" i="8"/>
  <c r="I36" i="8"/>
  <c r="G37" i="8"/>
  <c r="I37" i="8"/>
  <c r="G38" i="8"/>
  <c r="I38" i="8"/>
  <c r="G39" i="8"/>
  <c r="I39" i="8"/>
  <c r="G40" i="8"/>
  <c r="I40" i="8"/>
  <c r="G41" i="8"/>
  <c r="I41" i="8"/>
  <c r="G42" i="8"/>
  <c r="I42" i="8"/>
  <c r="G43" i="8"/>
  <c r="I43" i="8"/>
  <c r="G44" i="8"/>
  <c r="I44" i="8"/>
  <c r="G45" i="8"/>
  <c r="I45" i="8"/>
  <c r="G46" i="8"/>
  <c r="I46" i="8"/>
  <c r="G47" i="8"/>
  <c r="I47" i="8"/>
  <c r="G48" i="8"/>
  <c r="I48" i="8"/>
  <c r="G49" i="8"/>
  <c r="I49" i="8"/>
  <c r="G50" i="8"/>
  <c r="I50" i="8"/>
  <c r="G51" i="8"/>
  <c r="I51" i="8"/>
  <c r="G52" i="8"/>
  <c r="I52" i="8"/>
  <c r="G53" i="8"/>
  <c r="I53" i="8"/>
  <c r="G54" i="8"/>
  <c r="I54" i="8"/>
  <c r="G55" i="8"/>
  <c r="I55" i="8"/>
  <c r="G56" i="8"/>
  <c r="I56" i="8"/>
  <c r="G57" i="8"/>
  <c r="I57" i="8"/>
  <c r="G58" i="8"/>
  <c r="I58" i="8"/>
  <c r="G59" i="8"/>
  <c r="I59" i="8"/>
  <c r="G60" i="8"/>
  <c r="I60" i="8"/>
  <c r="G61" i="8"/>
  <c r="I61" i="8"/>
  <c r="G62" i="8"/>
  <c r="I62" i="8"/>
  <c r="G63" i="8"/>
  <c r="I63" i="8"/>
  <c r="G64" i="8"/>
  <c r="I64" i="8"/>
  <c r="G65" i="8"/>
  <c r="I65" i="8"/>
  <c r="G66" i="8"/>
  <c r="I66" i="8"/>
  <c r="G67" i="8"/>
  <c r="I67" i="8"/>
  <c r="G68" i="8"/>
  <c r="I68" i="8"/>
  <c r="G69" i="8"/>
  <c r="I69" i="8"/>
  <c r="G70" i="8"/>
  <c r="I70" i="8"/>
  <c r="G71" i="8"/>
  <c r="I71" i="8"/>
  <c r="G72" i="8"/>
  <c r="I72" i="8"/>
  <c r="G73" i="8"/>
  <c r="I73" i="8"/>
  <c r="G74" i="8"/>
  <c r="I74" i="8"/>
  <c r="G75" i="8"/>
  <c r="I75" i="8"/>
  <c r="I3" i="8"/>
  <c r="G3" i="8"/>
  <c r="H4" i="7" l="1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J12" i="21"/>
  <c r="CA53" i="24" l="1"/>
  <c r="BZ53" i="24"/>
  <c r="BX53" i="24"/>
  <c r="BU53" i="24"/>
  <c r="BT53" i="24"/>
  <c r="BR53" i="24"/>
  <c r="BO53" i="24"/>
  <c r="BN53" i="24"/>
  <c r="BL53" i="24"/>
  <c r="BI53" i="24"/>
  <c r="BH53" i="24"/>
  <c r="BF53" i="24"/>
  <c r="BC53" i="24"/>
  <c r="BB53" i="24"/>
  <c r="AZ53" i="24"/>
  <c r="AW53" i="24"/>
  <c r="AV53" i="24"/>
  <c r="AT53" i="24"/>
  <c r="AQ53" i="24"/>
  <c r="AP53" i="24"/>
  <c r="AN53" i="24"/>
  <c r="AK53" i="24"/>
  <c r="AJ53" i="24"/>
  <c r="AH53" i="24"/>
  <c r="AE53" i="24"/>
  <c r="AD53" i="24"/>
  <c r="AB53" i="24"/>
  <c r="Y53" i="24"/>
  <c r="X53" i="24"/>
  <c r="V53" i="24"/>
  <c r="S53" i="24"/>
  <c r="P53" i="24"/>
  <c r="M53" i="24"/>
  <c r="L53" i="24"/>
  <c r="J53" i="24"/>
  <c r="CA52" i="24"/>
  <c r="BZ52" i="24"/>
  <c r="BX52" i="24"/>
  <c r="BU52" i="24"/>
  <c r="BT52" i="24"/>
  <c r="BR52" i="24"/>
  <c r="BO52" i="24"/>
  <c r="BN52" i="24"/>
  <c r="BL52" i="24"/>
  <c r="BI52" i="24"/>
  <c r="BH52" i="24"/>
  <c r="BF52" i="24"/>
  <c r="BC52" i="24"/>
  <c r="BB52" i="24"/>
  <c r="AZ52" i="24"/>
  <c r="AW52" i="24"/>
  <c r="AV52" i="24"/>
  <c r="AT52" i="24"/>
  <c r="AQ52" i="24"/>
  <c r="AP52" i="24"/>
  <c r="AN52" i="24"/>
  <c r="AK52" i="24"/>
  <c r="AJ52" i="24"/>
  <c r="AH52" i="24"/>
  <c r="AE52" i="24"/>
  <c r="AD52" i="24"/>
  <c r="AB52" i="24"/>
  <c r="Y52" i="24"/>
  <c r="X52" i="24"/>
  <c r="V52" i="24"/>
  <c r="S52" i="24"/>
  <c r="P52" i="24"/>
  <c r="M52" i="24"/>
  <c r="L52" i="24"/>
  <c r="J52" i="24"/>
  <c r="CA51" i="24"/>
  <c r="BZ51" i="24"/>
  <c r="BX51" i="24"/>
  <c r="BU51" i="24"/>
  <c r="BT51" i="24"/>
  <c r="BR51" i="24"/>
  <c r="BO51" i="24"/>
  <c r="BN51" i="24"/>
  <c r="BL51" i="24"/>
  <c r="BI51" i="24"/>
  <c r="BH51" i="24"/>
  <c r="BF51" i="24"/>
  <c r="BC51" i="24"/>
  <c r="BB51" i="24"/>
  <c r="AZ51" i="24"/>
  <c r="AW51" i="24"/>
  <c r="AV51" i="24"/>
  <c r="AT51" i="24"/>
  <c r="AQ51" i="24"/>
  <c r="AP51" i="24"/>
  <c r="AN51" i="24"/>
  <c r="AK51" i="24"/>
  <c r="AJ51" i="24"/>
  <c r="AH51" i="24"/>
  <c r="AE51" i="24"/>
  <c r="AD51" i="24"/>
  <c r="AB51" i="24"/>
  <c r="Y51" i="24"/>
  <c r="X51" i="24"/>
  <c r="V51" i="24"/>
  <c r="S51" i="24"/>
  <c r="P51" i="24"/>
  <c r="M51" i="24"/>
  <c r="L51" i="24"/>
  <c r="J51" i="24"/>
  <c r="CA50" i="24"/>
  <c r="BZ50" i="24"/>
  <c r="BX50" i="24"/>
  <c r="BU50" i="24"/>
  <c r="BT50" i="24"/>
  <c r="BR50" i="24"/>
  <c r="BO50" i="24"/>
  <c r="BN50" i="24"/>
  <c r="BL50" i="24"/>
  <c r="BI50" i="24"/>
  <c r="BH50" i="24"/>
  <c r="BF50" i="24"/>
  <c r="BC50" i="24"/>
  <c r="BB50" i="24"/>
  <c r="AZ50" i="24"/>
  <c r="AW50" i="24"/>
  <c r="AV50" i="24"/>
  <c r="AT50" i="24"/>
  <c r="AQ50" i="24"/>
  <c r="AP50" i="24"/>
  <c r="AN50" i="24"/>
  <c r="AK50" i="24"/>
  <c r="AJ50" i="24"/>
  <c r="AH50" i="24"/>
  <c r="AE50" i="24"/>
  <c r="AD50" i="24"/>
  <c r="AB50" i="24"/>
  <c r="Y50" i="24"/>
  <c r="X50" i="24"/>
  <c r="V50" i="24"/>
  <c r="S50" i="24"/>
  <c r="P50" i="24"/>
  <c r="M50" i="24"/>
  <c r="L50" i="24"/>
  <c r="J50" i="24"/>
  <c r="CA49" i="24"/>
  <c r="BZ49" i="24"/>
  <c r="BX49" i="24"/>
  <c r="BU49" i="24"/>
  <c r="BT49" i="24"/>
  <c r="BR49" i="24"/>
  <c r="BO49" i="24"/>
  <c r="BN49" i="24"/>
  <c r="BL49" i="24"/>
  <c r="BI49" i="24"/>
  <c r="BH49" i="24"/>
  <c r="BF49" i="24"/>
  <c r="BC49" i="24"/>
  <c r="BB49" i="24"/>
  <c r="AZ49" i="24"/>
  <c r="AW49" i="24"/>
  <c r="AV49" i="24"/>
  <c r="AT49" i="24"/>
  <c r="AQ49" i="24"/>
  <c r="AP49" i="24"/>
  <c r="AN49" i="24"/>
  <c r="AK49" i="24"/>
  <c r="AJ49" i="24"/>
  <c r="AH49" i="24"/>
  <c r="AE49" i="24"/>
  <c r="AD49" i="24"/>
  <c r="AB49" i="24"/>
  <c r="Y49" i="24"/>
  <c r="X49" i="24"/>
  <c r="V49" i="24"/>
  <c r="S49" i="24"/>
  <c r="P49" i="24"/>
  <c r="M49" i="24"/>
  <c r="L49" i="24"/>
  <c r="J49" i="24"/>
  <c r="CA48" i="24"/>
  <c r="BZ48" i="24"/>
  <c r="BX48" i="24"/>
  <c r="BU48" i="24"/>
  <c r="BT48" i="24"/>
  <c r="BR48" i="24"/>
  <c r="BO48" i="24"/>
  <c r="BN48" i="24"/>
  <c r="BL48" i="24"/>
  <c r="BI48" i="24"/>
  <c r="BH48" i="24"/>
  <c r="BF48" i="24"/>
  <c r="BC48" i="24"/>
  <c r="BB48" i="24"/>
  <c r="AZ48" i="24"/>
  <c r="AW48" i="24"/>
  <c r="AV48" i="24"/>
  <c r="AT48" i="24"/>
  <c r="AQ48" i="24"/>
  <c r="AP48" i="24"/>
  <c r="AN48" i="24"/>
  <c r="AK48" i="24"/>
  <c r="AJ48" i="24"/>
  <c r="AH48" i="24"/>
  <c r="AE48" i="24"/>
  <c r="AD48" i="24"/>
  <c r="AB48" i="24"/>
  <c r="Y48" i="24"/>
  <c r="X48" i="24"/>
  <c r="V48" i="24"/>
  <c r="S48" i="24"/>
  <c r="P48" i="24"/>
  <c r="M48" i="24"/>
  <c r="L48" i="24"/>
  <c r="J48" i="24"/>
  <c r="CA47" i="24"/>
  <c r="BZ47" i="24"/>
  <c r="BX47" i="24"/>
  <c r="BU47" i="24"/>
  <c r="BT47" i="24"/>
  <c r="BR47" i="24"/>
  <c r="BO47" i="24"/>
  <c r="BN47" i="24"/>
  <c r="BL47" i="24"/>
  <c r="BI47" i="24"/>
  <c r="BH47" i="24"/>
  <c r="BF47" i="24"/>
  <c r="BC47" i="24"/>
  <c r="BB47" i="24"/>
  <c r="AZ47" i="24"/>
  <c r="AW47" i="24"/>
  <c r="AV47" i="24"/>
  <c r="AT47" i="24"/>
  <c r="AQ47" i="24"/>
  <c r="AP47" i="24"/>
  <c r="AN47" i="24"/>
  <c r="AK47" i="24"/>
  <c r="AJ47" i="24"/>
  <c r="AH47" i="24"/>
  <c r="AE47" i="24"/>
  <c r="AD47" i="24"/>
  <c r="AB47" i="24"/>
  <c r="Y47" i="24"/>
  <c r="X47" i="24"/>
  <c r="V47" i="24"/>
  <c r="S47" i="24"/>
  <c r="P47" i="24"/>
  <c r="M47" i="24"/>
  <c r="L47" i="24"/>
  <c r="J47" i="24"/>
  <c r="CA46" i="24"/>
  <c r="BZ46" i="24"/>
  <c r="BX46" i="24"/>
  <c r="BU46" i="24"/>
  <c r="BT46" i="24"/>
  <c r="BR46" i="24"/>
  <c r="BO46" i="24"/>
  <c r="BN46" i="24"/>
  <c r="BL46" i="24"/>
  <c r="BI46" i="24"/>
  <c r="BH46" i="24"/>
  <c r="BF46" i="24"/>
  <c r="BC46" i="24"/>
  <c r="BB46" i="24"/>
  <c r="AZ46" i="24"/>
  <c r="AW46" i="24"/>
  <c r="AV46" i="24"/>
  <c r="AT46" i="24"/>
  <c r="AQ46" i="24"/>
  <c r="AP46" i="24"/>
  <c r="AN46" i="24"/>
  <c r="AK46" i="24"/>
  <c r="AJ46" i="24"/>
  <c r="AH46" i="24"/>
  <c r="AE46" i="24"/>
  <c r="AD46" i="24"/>
  <c r="AB46" i="24"/>
  <c r="Y46" i="24"/>
  <c r="X46" i="24"/>
  <c r="V46" i="24"/>
  <c r="S46" i="24"/>
  <c r="P46" i="24"/>
  <c r="M46" i="24"/>
  <c r="L46" i="24"/>
  <c r="J46" i="24"/>
  <c r="CA45" i="24"/>
  <c r="BZ45" i="24"/>
  <c r="BX45" i="24"/>
  <c r="BU45" i="24"/>
  <c r="BT45" i="24"/>
  <c r="BR45" i="24"/>
  <c r="BO45" i="24"/>
  <c r="BN45" i="24"/>
  <c r="BL45" i="24"/>
  <c r="BI45" i="24"/>
  <c r="BH45" i="24"/>
  <c r="BF45" i="24"/>
  <c r="BC45" i="24"/>
  <c r="BB45" i="24"/>
  <c r="AZ45" i="24"/>
  <c r="AW45" i="24"/>
  <c r="AV45" i="24"/>
  <c r="AT45" i="24"/>
  <c r="AQ45" i="24"/>
  <c r="AP45" i="24"/>
  <c r="AN45" i="24"/>
  <c r="AK45" i="24"/>
  <c r="AJ45" i="24"/>
  <c r="AH45" i="24"/>
  <c r="AE45" i="24"/>
  <c r="AD45" i="24"/>
  <c r="AB45" i="24"/>
  <c r="Y45" i="24"/>
  <c r="X45" i="24"/>
  <c r="V45" i="24"/>
  <c r="S45" i="24"/>
  <c r="P45" i="24"/>
  <c r="M45" i="24"/>
  <c r="L45" i="24"/>
  <c r="J45" i="24"/>
  <c r="CA44" i="24"/>
  <c r="BZ44" i="24"/>
  <c r="BX44" i="24"/>
  <c r="BU44" i="24"/>
  <c r="BT44" i="24"/>
  <c r="BR44" i="24"/>
  <c r="BO44" i="24"/>
  <c r="BN44" i="24"/>
  <c r="BL44" i="24"/>
  <c r="BI44" i="24"/>
  <c r="BH44" i="24"/>
  <c r="BF44" i="24"/>
  <c r="BC44" i="24"/>
  <c r="BB44" i="24"/>
  <c r="AZ44" i="24"/>
  <c r="AW44" i="24"/>
  <c r="AV44" i="24"/>
  <c r="AT44" i="24"/>
  <c r="AQ44" i="24"/>
  <c r="AP44" i="24"/>
  <c r="AN44" i="24"/>
  <c r="AK44" i="24"/>
  <c r="AJ44" i="24"/>
  <c r="AH44" i="24"/>
  <c r="AE44" i="24"/>
  <c r="AD44" i="24"/>
  <c r="AB44" i="24"/>
  <c r="Y44" i="24"/>
  <c r="X44" i="24"/>
  <c r="V44" i="24"/>
  <c r="S44" i="24"/>
  <c r="P44" i="24"/>
  <c r="M44" i="24"/>
  <c r="L44" i="24"/>
  <c r="J44" i="24"/>
  <c r="CA43" i="24"/>
  <c r="BZ43" i="24"/>
  <c r="BX43" i="24"/>
  <c r="BU43" i="24"/>
  <c r="BT43" i="24"/>
  <c r="BR43" i="24"/>
  <c r="BO43" i="24"/>
  <c r="BN43" i="24"/>
  <c r="BL43" i="24"/>
  <c r="BI43" i="24"/>
  <c r="BH43" i="24"/>
  <c r="BF43" i="24"/>
  <c r="BC43" i="24"/>
  <c r="BB43" i="24"/>
  <c r="AZ43" i="24"/>
  <c r="AW43" i="24"/>
  <c r="AV43" i="24"/>
  <c r="AT43" i="24"/>
  <c r="AQ43" i="24"/>
  <c r="AP43" i="24"/>
  <c r="AN43" i="24"/>
  <c r="AK43" i="24"/>
  <c r="AJ43" i="24"/>
  <c r="AH43" i="24"/>
  <c r="AE43" i="24"/>
  <c r="AD43" i="24"/>
  <c r="AB43" i="24"/>
  <c r="Y43" i="24"/>
  <c r="X43" i="24"/>
  <c r="V43" i="24"/>
  <c r="S43" i="24"/>
  <c r="P43" i="24"/>
  <c r="M43" i="24"/>
  <c r="L43" i="24"/>
  <c r="J43" i="24"/>
  <c r="CA42" i="24"/>
  <c r="BZ42" i="24"/>
  <c r="BX42" i="24"/>
  <c r="BU42" i="24"/>
  <c r="BT42" i="24"/>
  <c r="BR42" i="24"/>
  <c r="BO42" i="24"/>
  <c r="BN42" i="24"/>
  <c r="BL42" i="24"/>
  <c r="BI42" i="24"/>
  <c r="BH42" i="24"/>
  <c r="BF42" i="24"/>
  <c r="BC42" i="24"/>
  <c r="BB42" i="24"/>
  <c r="AZ42" i="24"/>
  <c r="AW42" i="24"/>
  <c r="AV42" i="24"/>
  <c r="AT42" i="24"/>
  <c r="AQ42" i="24"/>
  <c r="AP42" i="24"/>
  <c r="AN42" i="24"/>
  <c r="AK42" i="24"/>
  <c r="AJ42" i="24"/>
  <c r="AH42" i="24"/>
  <c r="AE42" i="24"/>
  <c r="AD42" i="24"/>
  <c r="AB42" i="24"/>
  <c r="Y42" i="24"/>
  <c r="X42" i="24"/>
  <c r="V42" i="24"/>
  <c r="S42" i="24"/>
  <c r="P42" i="24"/>
  <c r="M42" i="24"/>
  <c r="L42" i="24"/>
  <c r="J42" i="24"/>
  <c r="CA41" i="24"/>
  <c r="BZ41" i="24"/>
  <c r="BX41" i="24"/>
  <c r="BU41" i="24"/>
  <c r="BT41" i="24"/>
  <c r="BR41" i="24"/>
  <c r="BO41" i="24"/>
  <c r="BN41" i="24"/>
  <c r="BL41" i="24"/>
  <c r="BI41" i="24"/>
  <c r="BH41" i="24"/>
  <c r="BF41" i="24"/>
  <c r="BC41" i="24"/>
  <c r="BB41" i="24"/>
  <c r="AZ41" i="24"/>
  <c r="AW41" i="24"/>
  <c r="AV41" i="24"/>
  <c r="AT41" i="24"/>
  <c r="AQ41" i="24"/>
  <c r="AP41" i="24"/>
  <c r="AN41" i="24"/>
  <c r="AK41" i="24"/>
  <c r="AJ41" i="24"/>
  <c r="AH41" i="24"/>
  <c r="AE41" i="24"/>
  <c r="AD41" i="24"/>
  <c r="AB41" i="24"/>
  <c r="Y41" i="24"/>
  <c r="X41" i="24"/>
  <c r="V41" i="24"/>
  <c r="S41" i="24"/>
  <c r="P41" i="24"/>
  <c r="M41" i="24"/>
  <c r="L41" i="24"/>
  <c r="J41" i="24"/>
  <c r="CA40" i="24"/>
  <c r="BZ40" i="24"/>
  <c r="BX40" i="24"/>
  <c r="BU40" i="24"/>
  <c r="BT40" i="24"/>
  <c r="BR40" i="24"/>
  <c r="BO40" i="24"/>
  <c r="BN40" i="24"/>
  <c r="BL40" i="24"/>
  <c r="BI40" i="24"/>
  <c r="BH40" i="24"/>
  <c r="BF40" i="24"/>
  <c r="BC40" i="24"/>
  <c r="BB40" i="24"/>
  <c r="AZ40" i="24"/>
  <c r="AW40" i="24"/>
  <c r="AV40" i="24"/>
  <c r="AT40" i="24"/>
  <c r="AQ40" i="24"/>
  <c r="AP40" i="24"/>
  <c r="AN40" i="24"/>
  <c r="AK40" i="24"/>
  <c r="AJ40" i="24"/>
  <c r="AH40" i="24"/>
  <c r="AE40" i="24"/>
  <c r="AD40" i="24"/>
  <c r="AB40" i="24"/>
  <c r="Y40" i="24"/>
  <c r="X40" i="24"/>
  <c r="V40" i="24"/>
  <c r="S40" i="24"/>
  <c r="P40" i="24"/>
  <c r="M40" i="24"/>
  <c r="L40" i="24"/>
  <c r="J40" i="24"/>
  <c r="CA39" i="24"/>
  <c r="BZ39" i="24"/>
  <c r="BX39" i="24"/>
  <c r="BU39" i="24"/>
  <c r="BT39" i="24"/>
  <c r="BR39" i="24"/>
  <c r="BO39" i="24"/>
  <c r="BN39" i="24"/>
  <c r="BL39" i="24"/>
  <c r="BI39" i="24"/>
  <c r="BH39" i="24"/>
  <c r="BF39" i="24"/>
  <c r="BC39" i="24"/>
  <c r="BB39" i="24"/>
  <c r="AZ39" i="24"/>
  <c r="AW39" i="24"/>
  <c r="AV39" i="24"/>
  <c r="AT39" i="24"/>
  <c r="AQ39" i="24"/>
  <c r="AP39" i="24"/>
  <c r="AN39" i="24"/>
  <c r="AK39" i="24"/>
  <c r="AJ39" i="24"/>
  <c r="AH39" i="24"/>
  <c r="AE39" i="24"/>
  <c r="AD39" i="24"/>
  <c r="AB39" i="24"/>
  <c r="Y39" i="24"/>
  <c r="X39" i="24"/>
  <c r="V39" i="24"/>
  <c r="S39" i="24"/>
  <c r="P39" i="24"/>
  <c r="M39" i="24"/>
  <c r="L39" i="24"/>
  <c r="J39" i="24"/>
  <c r="CA38" i="24"/>
  <c r="BZ38" i="24"/>
  <c r="BX38" i="24"/>
  <c r="BU38" i="24"/>
  <c r="BT38" i="24"/>
  <c r="BR38" i="24"/>
  <c r="BO38" i="24"/>
  <c r="BN38" i="24"/>
  <c r="BL38" i="24"/>
  <c r="BI38" i="24"/>
  <c r="BH38" i="24"/>
  <c r="BF38" i="24"/>
  <c r="BC38" i="24"/>
  <c r="BB38" i="24"/>
  <c r="AZ38" i="24"/>
  <c r="AW38" i="24"/>
  <c r="AV38" i="24"/>
  <c r="AT38" i="24"/>
  <c r="AQ38" i="24"/>
  <c r="AP38" i="24"/>
  <c r="AN38" i="24"/>
  <c r="AK38" i="24"/>
  <c r="AJ38" i="24"/>
  <c r="AH38" i="24"/>
  <c r="AE38" i="24"/>
  <c r="AD38" i="24"/>
  <c r="AB38" i="24"/>
  <c r="Y38" i="24"/>
  <c r="X38" i="24"/>
  <c r="V38" i="24"/>
  <c r="S38" i="24"/>
  <c r="P38" i="24"/>
  <c r="M38" i="24"/>
  <c r="L38" i="24"/>
  <c r="J38" i="24"/>
  <c r="CA37" i="24"/>
  <c r="BZ37" i="24"/>
  <c r="BX37" i="24"/>
  <c r="BU37" i="24"/>
  <c r="BT37" i="24"/>
  <c r="BR37" i="24"/>
  <c r="BO37" i="24"/>
  <c r="BN37" i="24"/>
  <c r="BL37" i="24"/>
  <c r="BI37" i="24"/>
  <c r="BH37" i="24"/>
  <c r="BF37" i="24"/>
  <c r="BC37" i="24"/>
  <c r="BB37" i="24"/>
  <c r="AZ37" i="24"/>
  <c r="AW37" i="24"/>
  <c r="AV37" i="24"/>
  <c r="AT37" i="24"/>
  <c r="AQ37" i="24"/>
  <c r="AP37" i="24"/>
  <c r="AN37" i="24"/>
  <c r="AK37" i="24"/>
  <c r="AJ37" i="24"/>
  <c r="AH37" i="24"/>
  <c r="AE37" i="24"/>
  <c r="AD37" i="24"/>
  <c r="AB37" i="24"/>
  <c r="Y37" i="24"/>
  <c r="X37" i="24"/>
  <c r="V37" i="24"/>
  <c r="S37" i="24"/>
  <c r="P37" i="24"/>
  <c r="M37" i="24"/>
  <c r="L37" i="24"/>
  <c r="J37" i="24"/>
  <c r="CA36" i="24"/>
  <c r="BZ36" i="24"/>
  <c r="BX36" i="24"/>
  <c r="BU36" i="24"/>
  <c r="BT36" i="24"/>
  <c r="BR36" i="24"/>
  <c r="BO36" i="24"/>
  <c r="BN36" i="24"/>
  <c r="BL36" i="24"/>
  <c r="BI36" i="24"/>
  <c r="BH36" i="24"/>
  <c r="BF36" i="24"/>
  <c r="BC36" i="24"/>
  <c r="BB36" i="24"/>
  <c r="AZ36" i="24"/>
  <c r="AW36" i="24"/>
  <c r="AV36" i="24"/>
  <c r="AT36" i="24"/>
  <c r="AQ36" i="24"/>
  <c r="AP36" i="24"/>
  <c r="AN36" i="24"/>
  <c r="AK36" i="24"/>
  <c r="AJ36" i="24"/>
  <c r="AH36" i="24"/>
  <c r="AE36" i="24"/>
  <c r="AD36" i="24"/>
  <c r="AB36" i="24"/>
  <c r="Y36" i="24"/>
  <c r="X36" i="24"/>
  <c r="V36" i="24"/>
  <c r="S36" i="24"/>
  <c r="P36" i="24"/>
  <c r="M36" i="24"/>
  <c r="L36" i="24"/>
  <c r="J36" i="24"/>
  <c r="CA35" i="24"/>
  <c r="BZ35" i="24"/>
  <c r="BX35" i="24"/>
  <c r="BU35" i="24"/>
  <c r="BT35" i="24"/>
  <c r="BR35" i="24"/>
  <c r="BO35" i="24"/>
  <c r="BN35" i="24"/>
  <c r="BL35" i="24"/>
  <c r="BI35" i="24"/>
  <c r="BH35" i="24"/>
  <c r="BF35" i="24"/>
  <c r="BC35" i="24"/>
  <c r="BB35" i="24"/>
  <c r="AZ35" i="24"/>
  <c r="AW35" i="24"/>
  <c r="AV35" i="24"/>
  <c r="AT35" i="24"/>
  <c r="AQ35" i="24"/>
  <c r="AP35" i="24"/>
  <c r="AN35" i="24"/>
  <c r="AK35" i="24"/>
  <c r="AJ35" i="24"/>
  <c r="AH35" i="24"/>
  <c r="AE35" i="24"/>
  <c r="AD35" i="24"/>
  <c r="AB35" i="24"/>
  <c r="Y35" i="24"/>
  <c r="X35" i="24"/>
  <c r="V35" i="24"/>
  <c r="S35" i="24"/>
  <c r="P35" i="24"/>
  <c r="M35" i="24"/>
  <c r="L35" i="24"/>
  <c r="J35" i="24"/>
  <c r="CA34" i="24"/>
  <c r="BZ34" i="24"/>
  <c r="BX34" i="24"/>
  <c r="BU34" i="24"/>
  <c r="BT34" i="24"/>
  <c r="BR34" i="24"/>
  <c r="BO34" i="24"/>
  <c r="BN34" i="24"/>
  <c r="BL34" i="24"/>
  <c r="BI34" i="24"/>
  <c r="BH34" i="24"/>
  <c r="BF34" i="24"/>
  <c r="BC34" i="24"/>
  <c r="BB34" i="24"/>
  <c r="AZ34" i="24"/>
  <c r="AW34" i="24"/>
  <c r="AV34" i="24"/>
  <c r="AT34" i="24"/>
  <c r="AQ34" i="24"/>
  <c r="AP34" i="24"/>
  <c r="AN34" i="24"/>
  <c r="AK34" i="24"/>
  <c r="AJ34" i="24"/>
  <c r="AH34" i="24"/>
  <c r="AE34" i="24"/>
  <c r="AD34" i="24"/>
  <c r="AB34" i="24"/>
  <c r="Y34" i="24"/>
  <c r="X34" i="24"/>
  <c r="V34" i="24"/>
  <c r="S34" i="24"/>
  <c r="P34" i="24"/>
  <c r="M34" i="24"/>
  <c r="L34" i="24"/>
  <c r="J34" i="24"/>
  <c r="CA33" i="24"/>
  <c r="BZ33" i="24"/>
  <c r="BX33" i="24"/>
  <c r="BU33" i="24"/>
  <c r="BT33" i="24"/>
  <c r="BR33" i="24"/>
  <c r="BO33" i="24"/>
  <c r="BN33" i="24"/>
  <c r="BL33" i="24"/>
  <c r="BI33" i="24"/>
  <c r="BH33" i="24"/>
  <c r="BF33" i="24"/>
  <c r="BC33" i="24"/>
  <c r="BB33" i="24"/>
  <c r="AZ33" i="24"/>
  <c r="AW33" i="24"/>
  <c r="AV33" i="24"/>
  <c r="AT33" i="24"/>
  <c r="AQ33" i="24"/>
  <c r="AP33" i="24"/>
  <c r="AN33" i="24"/>
  <c r="AK33" i="24"/>
  <c r="AJ33" i="24"/>
  <c r="AH33" i="24"/>
  <c r="AE33" i="24"/>
  <c r="AD33" i="24"/>
  <c r="AB33" i="24"/>
  <c r="Y33" i="24"/>
  <c r="X33" i="24"/>
  <c r="V33" i="24"/>
  <c r="S33" i="24"/>
  <c r="P33" i="24"/>
  <c r="M33" i="24"/>
  <c r="L33" i="24"/>
  <c r="J33" i="24"/>
  <c r="CA32" i="24"/>
  <c r="BZ32" i="24"/>
  <c r="BX32" i="24"/>
  <c r="BU32" i="24"/>
  <c r="BT32" i="24"/>
  <c r="BR32" i="24"/>
  <c r="BO32" i="24"/>
  <c r="BN32" i="24"/>
  <c r="BL32" i="24"/>
  <c r="BI32" i="24"/>
  <c r="BH32" i="24"/>
  <c r="BF32" i="24"/>
  <c r="BC32" i="24"/>
  <c r="BB32" i="24"/>
  <c r="AZ32" i="24"/>
  <c r="AW32" i="24"/>
  <c r="AV32" i="24"/>
  <c r="AT32" i="24"/>
  <c r="AQ32" i="24"/>
  <c r="AP32" i="24"/>
  <c r="AN32" i="24"/>
  <c r="AK32" i="24"/>
  <c r="AJ32" i="24"/>
  <c r="AH32" i="24"/>
  <c r="AE32" i="24"/>
  <c r="AD32" i="24"/>
  <c r="AB32" i="24"/>
  <c r="Y32" i="24"/>
  <c r="X32" i="24"/>
  <c r="V32" i="24"/>
  <c r="S32" i="24"/>
  <c r="P32" i="24"/>
  <c r="M32" i="24"/>
  <c r="L32" i="24"/>
  <c r="J32" i="24"/>
  <c r="CA31" i="24"/>
  <c r="BZ31" i="24"/>
  <c r="BX31" i="24"/>
  <c r="BU31" i="24"/>
  <c r="BT31" i="24"/>
  <c r="BR31" i="24"/>
  <c r="BO31" i="24"/>
  <c r="BN31" i="24"/>
  <c r="BL31" i="24"/>
  <c r="BI31" i="24"/>
  <c r="BH31" i="24"/>
  <c r="BF31" i="24"/>
  <c r="BC31" i="24"/>
  <c r="BB31" i="24"/>
  <c r="AZ31" i="24"/>
  <c r="AW31" i="24"/>
  <c r="AV31" i="24"/>
  <c r="AT31" i="24"/>
  <c r="AQ31" i="24"/>
  <c r="AP31" i="24"/>
  <c r="AN31" i="24"/>
  <c r="AK31" i="24"/>
  <c r="AJ31" i="24"/>
  <c r="AH31" i="24"/>
  <c r="AE31" i="24"/>
  <c r="AD31" i="24"/>
  <c r="AB31" i="24"/>
  <c r="Y31" i="24"/>
  <c r="X31" i="24"/>
  <c r="V31" i="24"/>
  <c r="S31" i="24"/>
  <c r="P31" i="24"/>
  <c r="M31" i="24"/>
  <c r="L31" i="24"/>
  <c r="J31" i="24"/>
  <c r="CA30" i="24"/>
  <c r="BZ30" i="24"/>
  <c r="BX30" i="24"/>
  <c r="BU30" i="24"/>
  <c r="BT30" i="24"/>
  <c r="BR30" i="24"/>
  <c r="BO30" i="24"/>
  <c r="BN30" i="24"/>
  <c r="BL30" i="24"/>
  <c r="BI30" i="24"/>
  <c r="BH30" i="24"/>
  <c r="BF30" i="24"/>
  <c r="BC30" i="24"/>
  <c r="BB30" i="24"/>
  <c r="AZ30" i="24"/>
  <c r="AW30" i="24"/>
  <c r="AV30" i="24"/>
  <c r="AT30" i="24"/>
  <c r="AQ30" i="24"/>
  <c r="AP30" i="24"/>
  <c r="AN30" i="24"/>
  <c r="AK30" i="24"/>
  <c r="AJ30" i="24"/>
  <c r="AH30" i="24"/>
  <c r="AE30" i="24"/>
  <c r="AD30" i="24"/>
  <c r="AB30" i="24"/>
  <c r="Y30" i="24"/>
  <c r="X30" i="24"/>
  <c r="V30" i="24"/>
  <c r="S30" i="24"/>
  <c r="P30" i="24"/>
  <c r="M30" i="24"/>
  <c r="L30" i="24"/>
  <c r="J30" i="24"/>
  <c r="CA29" i="24"/>
  <c r="BZ29" i="24"/>
  <c r="BX29" i="24"/>
  <c r="BU29" i="24"/>
  <c r="BT29" i="24"/>
  <c r="BR29" i="24"/>
  <c r="BO29" i="24"/>
  <c r="BN29" i="24"/>
  <c r="BL29" i="24"/>
  <c r="BI29" i="24"/>
  <c r="BH29" i="24"/>
  <c r="BF29" i="24"/>
  <c r="BC29" i="24"/>
  <c r="BB29" i="24"/>
  <c r="AZ29" i="24"/>
  <c r="AW29" i="24"/>
  <c r="AV29" i="24"/>
  <c r="AT29" i="24"/>
  <c r="AQ29" i="24"/>
  <c r="AP29" i="24"/>
  <c r="AN29" i="24"/>
  <c r="AK29" i="24"/>
  <c r="AJ29" i="24"/>
  <c r="AH29" i="24"/>
  <c r="AE29" i="24"/>
  <c r="AD29" i="24"/>
  <c r="AB29" i="24"/>
  <c r="Y29" i="24"/>
  <c r="X29" i="24"/>
  <c r="V29" i="24"/>
  <c r="S29" i="24"/>
  <c r="P29" i="24"/>
  <c r="M29" i="24"/>
  <c r="L29" i="24"/>
  <c r="J29" i="24"/>
  <c r="CA28" i="24"/>
  <c r="BZ28" i="24"/>
  <c r="BX28" i="24"/>
  <c r="BU28" i="24"/>
  <c r="BT28" i="24"/>
  <c r="BR28" i="24"/>
  <c r="BO28" i="24"/>
  <c r="BN28" i="24"/>
  <c r="BL28" i="24"/>
  <c r="BI28" i="24"/>
  <c r="BH28" i="24"/>
  <c r="BF28" i="24"/>
  <c r="BC28" i="24"/>
  <c r="BB28" i="24"/>
  <c r="AZ28" i="24"/>
  <c r="AW28" i="24"/>
  <c r="AV28" i="24"/>
  <c r="AT28" i="24"/>
  <c r="AQ28" i="24"/>
  <c r="AP28" i="24"/>
  <c r="AN28" i="24"/>
  <c r="AK28" i="24"/>
  <c r="AJ28" i="24"/>
  <c r="AH28" i="24"/>
  <c r="AE28" i="24"/>
  <c r="AD28" i="24"/>
  <c r="AB28" i="24"/>
  <c r="Y28" i="24"/>
  <c r="X28" i="24"/>
  <c r="V28" i="24"/>
  <c r="S28" i="24"/>
  <c r="P28" i="24"/>
  <c r="M28" i="24"/>
  <c r="L28" i="24"/>
  <c r="J28" i="24"/>
  <c r="CA27" i="24"/>
  <c r="BZ27" i="24"/>
  <c r="BX27" i="24"/>
  <c r="BU27" i="24"/>
  <c r="BT27" i="24"/>
  <c r="BR27" i="24"/>
  <c r="BO27" i="24"/>
  <c r="BN27" i="24"/>
  <c r="BL27" i="24"/>
  <c r="BI27" i="24"/>
  <c r="BH27" i="24"/>
  <c r="BF27" i="24"/>
  <c r="BC27" i="24"/>
  <c r="BB27" i="24"/>
  <c r="AZ27" i="24"/>
  <c r="AW27" i="24"/>
  <c r="AV27" i="24"/>
  <c r="AT27" i="24"/>
  <c r="AQ27" i="24"/>
  <c r="AP27" i="24"/>
  <c r="AN27" i="24"/>
  <c r="AO27" i="24" s="1"/>
  <c r="AK27" i="24"/>
  <c r="AJ27" i="24"/>
  <c r="AH27" i="24"/>
  <c r="AE27" i="24"/>
  <c r="AD27" i="24"/>
  <c r="AB27" i="24"/>
  <c r="Y27" i="24"/>
  <c r="X27" i="24"/>
  <c r="V27" i="24"/>
  <c r="S27" i="24"/>
  <c r="P27" i="24"/>
  <c r="M27" i="24"/>
  <c r="L27" i="24"/>
  <c r="J27" i="24"/>
  <c r="CA26" i="24"/>
  <c r="BZ26" i="24"/>
  <c r="BX26" i="24"/>
  <c r="BU26" i="24"/>
  <c r="BT26" i="24"/>
  <c r="BR26" i="24"/>
  <c r="BO26" i="24"/>
  <c r="BN26" i="24"/>
  <c r="BL26" i="24"/>
  <c r="BI26" i="24"/>
  <c r="BH26" i="24"/>
  <c r="BF26" i="24"/>
  <c r="BC26" i="24"/>
  <c r="BB26" i="24"/>
  <c r="AZ26" i="24"/>
  <c r="AW26" i="24"/>
  <c r="AV26" i="24"/>
  <c r="AT26" i="24"/>
  <c r="AQ26" i="24"/>
  <c r="AP26" i="24"/>
  <c r="AN26" i="24"/>
  <c r="AO26" i="24" s="1"/>
  <c r="AK26" i="24"/>
  <c r="AJ26" i="24"/>
  <c r="AH26" i="24"/>
  <c r="AE26" i="24"/>
  <c r="AD26" i="24"/>
  <c r="AB26" i="24"/>
  <c r="Y26" i="24"/>
  <c r="X26" i="24"/>
  <c r="V26" i="24"/>
  <c r="S26" i="24"/>
  <c r="P26" i="24"/>
  <c r="M26" i="24"/>
  <c r="L26" i="24"/>
  <c r="J26" i="24"/>
  <c r="CA25" i="24"/>
  <c r="BZ25" i="24"/>
  <c r="BX25" i="24"/>
  <c r="BU25" i="24"/>
  <c r="BT25" i="24"/>
  <c r="BR25" i="24"/>
  <c r="BO25" i="24"/>
  <c r="BN25" i="24"/>
  <c r="BL25" i="24"/>
  <c r="BI25" i="24"/>
  <c r="BH25" i="24"/>
  <c r="BF25" i="24"/>
  <c r="BC25" i="24"/>
  <c r="BB25" i="24"/>
  <c r="AZ25" i="24"/>
  <c r="AW25" i="24"/>
  <c r="AV25" i="24"/>
  <c r="AT25" i="24"/>
  <c r="AQ25" i="24"/>
  <c r="AP25" i="24"/>
  <c r="AN25" i="24"/>
  <c r="AO25" i="24" s="1"/>
  <c r="AK25" i="24"/>
  <c r="AJ25" i="24"/>
  <c r="AH25" i="24"/>
  <c r="AE25" i="24"/>
  <c r="AD25" i="24"/>
  <c r="AB25" i="24"/>
  <c r="Y25" i="24"/>
  <c r="X25" i="24"/>
  <c r="V25" i="24"/>
  <c r="S25" i="24"/>
  <c r="P25" i="24"/>
  <c r="M25" i="24"/>
  <c r="L25" i="24"/>
  <c r="J25" i="24"/>
  <c r="CA24" i="24"/>
  <c r="BZ24" i="24"/>
  <c r="BX24" i="24"/>
  <c r="BU24" i="24"/>
  <c r="BT24" i="24"/>
  <c r="BR24" i="24"/>
  <c r="BO24" i="24"/>
  <c r="BN24" i="24"/>
  <c r="BL24" i="24"/>
  <c r="BI24" i="24"/>
  <c r="BH24" i="24"/>
  <c r="BF24" i="24"/>
  <c r="BC24" i="24"/>
  <c r="BB24" i="24"/>
  <c r="AZ24" i="24"/>
  <c r="AW24" i="24"/>
  <c r="AV24" i="24"/>
  <c r="AT24" i="24"/>
  <c r="AQ24" i="24"/>
  <c r="AP24" i="24"/>
  <c r="AN24" i="24"/>
  <c r="AO24" i="24" s="1"/>
  <c r="AK24" i="24"/>
  <c r="AJ24" i="24"/>
  <c r="AH24" i="24"/>
  <c r="AE24" i="24"/>
  <c r="AD24" i="24"/>
  <c r="AB24" i="24"/>
  <c r="Y24" i="24"/>
  <c r="X24" i="24"/>
  <c r="V24" i="24"/>
  <c r="S24" i="24"/>
  <c r="P24" i="24"/>
  <c r="M24" i="24"/>
  <c r="L24" i="24"/>
  <c r="J24" i="24"/>
  <c r="CA23" i="24"/>
  <c r="BZ23" i="24"/>
  <c r="BX23" i="24"/>
  <c r="BU23" i="24"/>
  <c r="BT23" i="24"/>
  <c r="BR23" i="24"/>
  <c r="BO23" i="24"/>
  <c r="BN23" i="24"/>
  <c r="BL23" i="24"/>
  <c r="BI23" i="24"/>
  <c r="BH23" i="24"/>
  <c r="BF23" i="24"/>
  <c r="BC23" i="24"/>
  <c r="BB23" i="24"/>
  <c r="AZ23" i="24"/>
  <c r="AW23" i="24"/>
  <c r="AV23" i="24"/>
  <c r="AT23" i="24"/>
  <c r="AQ23" i="24"/>
  <c r="AP23" i="24"/>
  <c r="AN23" i="24"/>
  <c r="AO23" i="24" s="1"/>
  <c r="AK23" i="24"/>
  <c r="AJ23" i="24"/>
  <c r="AH23" i="24"/>
  <c r="AE23" i="24"/>
  <c r="AD23" i="24"/>
  <c r="AB23" i="24"/>
  <c r="Y23" i="24"/>
  <c r="X23" i="24"/>
  <c r="V23" i="24"/>
  <c r="S23" i="24"/>
  <c r="P23" i="24"/>
  <c r="M23" i="24"/>
  <c r="L23" i="24"/>
  <c r="J23" i="24"/>
  <c r="CA22" i="24"/>
  <c r="BZ22" i="24"/>
  <c r="BX22" i="24"/>
  <c r="BU22" i="24"/>
  <c r="BT22" i="24"/>
  <c r="BR22" i="24"/>
  <c r="BO22" i="24"/>
  <c r="BN22" i="24"/>
  <c r="BL22" i="24"/>
  <c r="BI22" i="24"/>
  <c r="BH22" i="24"/>
  <c r="BF22" i="24"/>
  <c r="BC22" i="24"/>
  <c r="BB22" i="24"/>
  <c r="AZ22" i="24"/>
  <c r="AW22" i="24"/>
  <c r="AV22" i="24"/>
  <c r="AT22" i="24"/>
  <c r="AQ22" i="24"/>
  <c r="AP22" i="24"/>
  <c r="AN22" i="24"/>
  <c r="AO22" i="24" s="1"/>
  <c r="AK22" i="24"/>
  <c r="AJ22" i="24"/>
  <c r="AH22" i="24"/>
  <c r="AE22" i="24"/>
  <c r="AD22" i="24"/>
  <c r="AB22" i="24"/>
  <c r="Y22" i="24"/>
  <c r="X22" i="24"/>
  <c r="V22" i="24"/>
  <c r="S22" i="24"/>
  <c r="P22" i="24"/>
  <c r="M22" i="24"/>
  <c r="L22" i="24"/>
  <c r="J22" i="24"/>
  <c r="CA21" i="24"/>
  <c r="BZ21" i="24"/>
  <c r="BX21" i="24"/>
  <c r="BU21" i="24"/>
  <c r="BT21" i="24"/>
  <c r="BR21" i="24"/>
  <c r="BO21" i="24"/>
  <c r="BN21" i="24"/>
  <c r="BL21" i="24"/>
  <c r="BI21" i="24"/>
  <c r="BH21" i="24"/>
  <c r="BF21" i="24"/>
  <c r="BC21" i="24"/>
  <c r="BB21" i="24"/>
  <c r="AZ21" i="24"/>
  <c r="AW21" i="24"/>
  <c r="AV21" i="24"/>
  <c r="AT21" i="24"/>
  <c r="AQ21" i="24"/>
  <c r="AP21" i="24"/>
  <c r="AN21" i="24"/>
  <c r="AO21" i="24" s="1"/>
  <c r="AK21" i="24"/>
  <c r="AJ21" i="24"/>
  <c r="AH21" i="24"/>
  <c r="AE21" i="24"/>
  <c r="AD21" i="24"/>
  <c r="AB21" i="24"/>
  <c r="Y21" i="24"/>
  <c r="X21" i="24"/>
  <c r="V21" i="24"/>
  <c r="S21" i="24"/>
  <c r="P21" i="24"/>
  <c r="M21" i="24"/>
  <c r="L21" i="24"/>
  <c r="J21" i="24"/>
  <c r="CA20" i="24"/>
  <c r="BZ20" i="24"/>
  <c r="BX20" i="24"/>
  <c r="BU20" i="24"/>
  <c r="BT20" i="24"/>
  <c r="BR20" i="24"/>
  <c r="BO20" i="24"/>
  <c r="BN20" i="24"/>
  <c r="BL20" i="24"/>
  <c r="BI20" i="24"/>
  <c r="BH20" i="24"/>
  <c r="BF20" i="24"/>
  <c r="BC20" i="24"/>
  <c r="BB20" i="24"/>
  <c r="AZ20" i="24"/>
  <c r="AW20" i="24"/>
  <c r="AV20" i="24"/>
  <c r="AT20" i="24"/>
  <c r="AQ20" i="24"/>
  <c r="AP20" i="24"/>
  <c r="AN20" i="24"/>
  <c r="AO20" i="24" s="1"/>
  <c r="AK20" i="24"/>
  <c r="AJ20" i="24"/>
  <c r="AH20" i="24"/>
  <c r="AE20" i="24"/>
  <c r="AD20" i="24"/>
  <c r="AB20" i="24"/>
  <c r="Y20" i="24"/>
  <c r="X20" i="24"/>
  <c r="V20" i="24"/>
  <c r="S20" i="24"/>
  <c r="P20" i="24"/>
  <c r="M20" i="24"/>
  <c r="L20" i="24"/>
  <c r="J20" i="24"/>
  <c r="CA19" i="24"/>
  <c r="BZ19" i="24"/>
  <c r="BX19" i="24"/>
  <c r="BU19" i="24"/>
  <c r="BT19" i="24"/>
  <c r="BR19" i="24"/>
  <c r="BO19" i="24"/>
  <c r="BN19" i="24"/>
  <c r="BL19" i="24"/>
  <c r="BI19" i="24"/>
  <c r="BH19" i="24"/>
  <c r="BF19" i="24"/>
  <c r="BC19" i="24"/>
  <c r="BB19" i="24"/>
  <c r="AZ19" i="24"/>
  <c r="AW19" i="24"/>
  <c r="AV19" i="24"/>
  <c r="AT19" i="24"/>
  <c r="AQ19" i="24"/>
  <c r="AP19" i="24"/>
  <c r="AN19" i="24"/>
  <c r="AO19" i="24" s="1"/>
  <c r="AK19" i="24"/>
  <c r="AJ19" i="24"/>
  <c r="AH19" i="24"/>
  <c r="AE19" i="24"/>
  <c r="AD19" i="24"/>
  <c r="AB19" i="24"/>
  <c r="Y19" i="24"/>
  <c r="X19" i="24"/>
  <c r="V19" i="24"/>
  <c r="S19" i="24"/>
  <c r="P19" i="24"/>
  <c r="M19" i="24"/>
  <c r="L19" i="24"/>
  <c r="J19" i="24"/>
  <c r="CA18" i="24"/>
  <c r="BZ18" i="24"/>
  <c r="BX18" i="24"/>
  <c r="BU18" i="24"/>
  <c r="BT18" i="24"/>
  <c r="BR18" i="24"/>
  <c r="BO18" i="24"/>
  <c r="BN18" i="24"/>
  <c r="BL18" i="24"/>
  <c r="BI18" i="24"/>
  <c r="BH18" i="24"/>
  <c r="BF18" i="24"/>
  <c r="BC18" i="24"/>
  <c r="BB18" i="24"/>
  <c r="AZ18" i="24"/>
  <c r="AW18" i="24"/>
  <c r="AV18" i="24"/>
  <c r="AT18" i="24"/>
  <c r="AQ18" i="24"/>
  <c r="AP18" i="24"/>
  <c r="AN18" i="24"/>
  <c r="AO18" i="24" s="1"/>
  <c r="AK18" i="24"/>
  <c r="AJ18" i="24"/>
  <c r="AH18" i="24"/>
  <c r="AE18" i="24"/>
  <c r="AD18" i="24"/>
  <c r="AB18" i="24"/>
  <c r="Y18" i="24"/>
  <c r="X18" i="24"/>
  <c r="V18" i="24"/>
  <c r="S18" i="24"/>
  <c r="P18" i="24"/>
  <c r="M18" i="24"/>
  <c r="L18" i="24"/>
  <c r="J18" i="24"/>
  <c r="CA17" i="24"/>
  <c r="BZ17" i="24"/>
  <c r="BX17" i="24"/>
  <c r="BU17" i="24"/>
  <c r="BT17" i="24"/>
  <c r="BR17" i="24"/>
  <c r="BO17" i="24"/>
  <c r="BN17" i="24"/>
  <c r="BL17" i="24"/>
  <c r="BI17" i="24"/>
  <c r="BH17" i="24"/>
  <c r="BF17" i="24"/>
  <c r="BC17" i="24"/>
  <c r="BB17" i="24"/>
  <c r="AZ17" i="24"/>
  <c r="AW17" i="24"/>
  <c r="AV17" i="24"/>
  <c r="AT17" i="24"/>
  <c r="AQ17" i="24"/>
  <c r="AP17" i="24"/>
  <c r="AN17" i="24"/>
  <c r="AO17" i="24" s="1"/>
  <c r="AK17" i="24"/>
  <c r="AJ17" i="24"/>
  <c r="AH17" i="24"/>
  <c r="AE17" i="24"/>
  <c r="AD17" i="24"/>
  <c r="AB17" i="24"/>
  <c r="Y17" i="24"/>
  <c r="X17" i="24"/>
  <c r="V17" i="24"/>
  <c r="S17" i="24"/>
  <c r="P17" i="24"/>
  <c r="M17" i="24"/>
  <c r="L17" i="24"/>
  <c r="J17" i="24"/>
  <c r="CA16" i="24"/>
  <c r="BZ16" i="24"/>
  <c r="BX16" i="24"/>
  <c r="BU16" i="24"/>
  <c r="BT16" i="24"/>
  <c r="BR16" i="24"/>
  <c r="BO16" i="24"/>
  <c r="BN16" i="24"/>
  <c r="BL16" i="24"/>
  <c r="BI16" i="24"/>
  <c r="BH16" i="24"/>
  <c r="BF16" i="24"/>
  <c r="BC16" i="24"/>
  <c r="BB16" i="24"/>
  <c r="AZ16" i="24"/>
  <c r="AW16" i="24"/>
  <c r="AV16" i="24"/>
  <c r="AT16" i="24"/>
  <c r="AQ16" i="24"/>
  <c r="AP16" i="24"/>
  <c r="AN16" i="24"/>
  <c r="AO16" i="24" s="1"/>
  <c r="AK16" i="24"/>
  <c r="AJ16" i="24"/>
  <c r="AH16" i="24"/>
  <c r="AE16" i="24"/>
  <c r="AD16" i="24"/>
  <c r="AB16" i="24"/>
  <c r="Y16" i="24"/>
  <c r="X16" i="24"/>
  <c r="V16" i="24"/>
  <c r="S16" i="24"/>
  <c r="P16" i="24"/>
  <c r="M16" i="24"/>
  <c r="L16" i="24"/>
  <c r="J16" i="24"/>
  <c r="CA15" i="24"/>
  <c r="BZ15" i="24"/>
  <c r="BX15" i="24"/>
  <c r="BU15" i="24"/>
  <c r="BT15" i="24"/>
  <c r="BR15" i="24"/>
  <c r="BO15" i="24"/>
  <c r="BN15" i="24"/>
  <c r="BL15" i="24"/>
  <c r="BI15" i="24"/>
  <c r="BH15" i="24"/>
  <c r="BF15" i="24"/>
  <c r="BC15" i="24"/>
  <c r="BB15" i="24"/>
  <c r="AZ15" i="24"/>
  <c r="AW15" i="24"/>
  <c r="AV15" i="24"/>
  <c r="AT15" i="24"/>
  <c r="AQ15" i="24"/>
  <c r="AP15" i="24"/>
  <c r="AK15" i="24"/>
  <c r="AJ15" i="24"/>
  <c r="AH15" i="24"/>
  <c r="AE15" i="24"/>
  <c r="AD15" i="24"/>
  <c r="AB15" i="24"/>
  <c r="Y15" i="24"/>
  <c r="X15" i="24"/>
  <c r="V15" i="24"/>
  <c r="S15" i="24"/>
  <c r="P15" i="24"/>
  <c r="M15" i="24"/>
  <c r="L15" i="24"/>
  <c r="J15" i="24"/>
  <c r="CA14" i="24"/>
  <c r="BZ14" i="24"/>
  <c r="BX14" i="24"/>
  <c r="BU14" i="24"/>
  <c r="BT14" i="24"/>
  <c r="BR14" i="24"/>
  <c r="BO14" i="24"/>
  <c r="BN14" i="24"/>
  <c r="BL14" i="24"/>
  <c r="BI14" i="24"/>
  <c r="BH14" i="24"/>
  <c r="BF14" i="24"/>
  <c r="BC14" i="24"/>
  <c r="BB14" i="24"/>
  <c r="AZ14" i="24"/>
  <c r="AW14" i="24"/>
  <c r="AV14" i="24"/>
  <c r="AT14" i="24"/>
  <c r="AQ14" i="24"/>
  <c r="AP14" i="24"/>
  <c r="AK14" i="24"/>
  <c r="AJ14" i="24"/>
  <c r="AH14" i="24"/>
  <c r="AE14" i="24"/>
  <c r="AD14" i="24"/>
  <c r="AB14" i="24"/>
  <c r="Y14" i="24"/>
  <c r="X14" i="24"/>
  <c r="V14" i="24"/>
  <c r="S14" i="24"/>
  <c r="P14" i="24"/>
  <c r="M14" i="24"/>
  <c r="L14" i="24"/>
  <c r="J14" i="24"/>
  <c r="CA13" i="24"/>
  <c r="BZ13" i="24"/>
  <c r="BX13" i="24"/>
  <c r="BU13" i="24"/>
  <c r="BT13" i="24"/>
  <c r="BR13" i="24"/>
  <c r="BO13" i="24"/>
  <c r="BN13" i="24"/>
  <c r="BL13" i="24"/>
  <c r="BI13" i="24"/>
  <c r="BH13" i="24"/>
  <c r="BF13" i="24"/>
  <c r="BC13" i="24"/>
  <c r="BB13" i="24"/>
  <c r="AZ13" i="24"/>
  <c r="AW13" i="24"/>
  <c r="AV13" i="24"/>
  <c r="AQ13" i="24"/>
  <c r="AP13" i="24"/>
  <c r="AK13" i="24"/>
  <c r="AJ13" i="24"/>
  <c r="AH13" i="24"/>
  <c r="AE13" i="24"/>
  <c r="AD13" i="24"/>
  <c r="AB13" i="24"/>
  <c r="Y13" i="24"/>
  <c r="X13" i="24"/>
  <c r="V13" i="24"/>
  <c r="S13" i="24"/>
  <c r="P13" i="24"/>
  <c r="M13" i="24"/>
  <c r="L13" i="24"/>
  <c r="J13" i="24"/>
  <c r="CA12" i="24"/>
  <c r="BZ12" i="24"/>
  <c r="BX12" i="24"/>
  <c r="BU12" i="24"/>
  <c r="BT12" i="24"/>
  <c r="BR12" i="24"/>
  <c r="BO12" i="24"/>
  <c r="BN12" i="24"/>
  <c r="BL12" i="24"/>
  <c r="BI12" i="24"/>
  <c r="BH12" i="24"/>
  <c r="BF12" i="24"/>
  <c r="BC12" i="24"/>
  <c r="BB12" i="24"/>
  <c r="AZ12" i="24"/>
  <c r="AW12" i="24"/>
  <c r="AV12" i="24"/>
  <c r="AT12" i="24"/>
  <c r="AQ12" i="24"/>
  <c r="AP12" i="24"/>
  <c r="AK12" i="24"/>
  <c r="AJ12" i="24"/>
  <c r="AH12" i="24"/>
  <c r="AE12" i="24"/>
  <c r="AD12" i="24"/>
  <c r="AB12" i="24"/>
  <c r="Y12" i="24"/>
  <c r="X12" i="24"/>
  <c r="V12" i="24"/>
  <c r="S12" i="24"/>
  <c r="P12" i="24"/>
  <c r="M12" i="24"/>
  <c r="L12" i="24"/>
  <c r="J12" i="24"/>
  <c r="CA11" i="24"/>
  <c r="BZ11" i="24"/>
  <c r="BX11" i="24"/>
  <c r="BU11" i="24"/>
  <c r="BT11" i="24"/>
  <c r="BR11" i="24"/>
  <c r="BO11" i="24"/>
  <c r="BN11" i="24"/>
  <c r="BL11" i="24"/>
  <c r="BI11" i="24"/>
  <c r="BH11" i="24"/>
  <c r="BF11" i="24"/>
  <c r="BC11" i="24"/>
  <c r="BB11" i="24"/>
  <c r="AZ11" i="24"/>
  <c r="AW11" i="24"/>
  <c r="AV11" i="24"/>
  <c r="AT11" i="24"/>
  <c r="AQ11" i="24"/>
  <c r="AP11" i="24"/>
  <c r="AK11" i="24"/>
  <c r="AJ11" i="24"/>
  <c r="AH11" i="24"/>
  <c r="AE11" i="24"/>
  <c r="AD11" i="24"/>
  <c r="AB11" i="24"/>
  <c r="Y11" i="24"/>
  <c r="X11" i="24"/>
  <c r="V11" i="24"/>
  <c r="S11" i="24"/>
  <c r="P11" i="24"/>
  <c r="M11" i="24"/>
  <c r="L11" i="24"/>
  <c r="J11" i="24"/>
  <c r="CA10" i="24"/>
  <c r="BZ10" i="24"/>
  <c r="BX10" i="24"/>
  <c r="BU10" i="24"/>
  <c r="BT10" i="24"/>
  <c r="BR10" i="24"/>
  <c r="BO10" i="24"/>
  <c r="BN10" i="24"/>
  <c r="BL10" i="24"/>
  <c r="BI10" i="24"/>
  <c r="BH10" i="24"/>
  <c r="BF10" i="24"/>
  <c r="BC10" i="24"/>
  <c r="BB10" i="24"/>
  <c r="AZ10" i="24"/>
  <c r="AW10" i="24"/>
  <c r="AV10" i="24"/>
  <c r="AT10" i="24"/>
  <c r="AQ10" i="24"/>
  <c r="AP10" i="24"/>
  <c r="AK10" i="24"/>
  <c r="AJ10" i="24"/>
  <c r="AH10" i="24"/>
  <c r="AE10" i="24"/>
  <c r="AD10" i="24"/>
  <c r="AB10" i="24"/>
  <c r="Y10" i="24"/>
  <c r="X10" i="24"/>
  <c r="V10" i="24"/>
  <c r="S10" i="24"/>
  <c r="P10" i="24"/>
  <c r="M10" i="24"/>
  <c r="L10" i="24"/>
  <c r="J10" i="24"/>
  <c r="CA9" i="24"/>
  <c r="BZ9" i="24"/>
  <c r="BX9" i="24"/>
  <c r="BU9" i="24"/>
  <c r="BT9" i="24"/>
  <c r="BR9" i="24"/>
  <c r="BO9" i="24"/>
  <c r="BN9" i="24"/>
  <c r="BL9" i="24"/>
  <c r="BI9" i="24"/>
  <c r="BH9" i="24"/>
  <c r="BF9" i="24"/>
  <c r="BC9" i="24"/>
  <c r="BB9" i="24"/>
  <c r="AZ9" i="24"/>
  <c r="AW9" i="24"/>
  <c r="AV9" i="24"/>
  <c r="AT9" i="24"/>
  <c r="AQ9" i="24"/>
  <c r="AP9" i="24"/>
  <c r="AN9" i="24"/>
  <c r="AO9" i="24" s="1"/>
  <c r="AK9" i="24"/>
  <c r="AJ9" i="24"/>
  <c r="AH9" i="24"/>
  <c r="AE9" i="24"/>
  <c r="AD9" i="24"/>
  <c r="AB9" i="24"/>
  <c r="Y9" i="24"/>
  <c r="X9" i="24"/>
  <c r="V9" i="24"/>
  <c r="S9" i="24"/>
  <c r="P9" i="24"/>
  <c r="M9" i="24"/>
  <c r="L9" i="24"/>
  <c r="J9" i="24"/>
  <c r="CA8" i="24"/>
  <c r="BZ8" i="24"/>
  <c r="BX8" i="24"/>
  <c r="BU8" i="24"/>
  <c r="BT8" i="24"/>
  <c r="BR8" i="24"/>
  <c r="BO8" i="24"/>
  <c r="BN8" i="24"/>
  <c r="BL8" i="24"/>
  <c r="BI8" i="24"/>
  <c r="BH8" i="24"/>
  <c r="BF8" i="24"/>
  <c r="BC8" i="24"/>
  <c r="BB8" i="24"/>
  <c r="AZ8" i="24"/>
  <c r="AW8" i="24"/>
  <c r="AV8" i="24"/>
  <c r="AT8" i="24"/>
  <c r="AQ8" i="24"/>
  <c r="AP8" i="24"/>
  <c r="AK8" i="24"/>
  <c r="AJ8" i="24"/>
  <c r="AH8" i="24"/>
  <c r="AE8" i="24"/>
  <c r="AD8" i="24"/>
  <c r="AB8" i="24"/>
  <c r="Y8" i="24"/>
  <c r="X8" i="24"/>
  <c r="V8" i="24"/>
  <c r="S8" i="24"/>
  <c r="P8" i="24"/>
  <c r="M8" i="24"/>
  <c r="L8" i="24"/>
  <c r="J8" i="24"/>
  <c r="CA7" i="24"/>
  <c r="BZ7" i="24"/>
  <c r="BX7" i="24"/>
  <c r="BU7" i="24"/>
  <c r="BT7" i="24"/>
  <c r="BR7" i="24"/>
  <c r="BO7" i="24"/>
  <c r="BN7" i="24"/>
  <c r="BL7" i="24"/>
  <c r="BI7" i="24"/>
  <c r="BH7" i="24"/>
  <c r="BF7" i="24"/>
  <c r="BC7" i="24"/>
  <c r="BB7" i="24"/>
  <c r="AZ7" i="24"/>
  <c r="AW7" i="24"/>
  <c r="AV7" i="24"/>
  <c r="AT7" i="24"/>
  <c r="AQ7" i="24"/>
  <c r="AP7" i="24"/>
  <c r="AK7" i="24"/>
  <c r="AJ7" i="24"/>
  <c r="AH7" i="24"/>
  <c r="AE7" i="24"/>
  <c r="AD7" i="24"/>
  <c r="AB7" i="24"/>
  <c r="Y7" i="24"/>
  <c r="X7" i="24"/>
  <c r="V7" i="24"/>
  <c r="S7" i="24"/>
  <c r="P7" i="24"/>
  <c r="M7" i="24"/>
  <c r="L7" i="24"/>
  <c r="J7" i="24"/>
  <c r="CA6" i="24"/>
  <c r="BZ6" i="24"/>
  <c r="BX6" i="24"/>
  <c r="BU6" i="24"/>
  <c r="BT6" i="24"/>
  <c r="BR6" i="24"/>
  <c r="BO6" i="24"/>
  <c r="BN6" i="24"/>
  <c r="BL6" i="24"/>
  <c r="BI6" i="24"/>
  <c r="BH6" i="24"/>
  <c r="BF6" i="24"/>
  <c r="BC6" i="24"/>
  <c r="BB6" i="24"/>
  <c r="AZ6" i="24"/>
  <c r="AW6" i="24"/>
  <c r="AV6" i="24"/>
  <c r="AT6" i="24"/>
  <c r="AQ6" i="24"/>
  <c r="AP6" i="24"/>
  <c r="AK6" i="24"/>
  <c r="AJ6" i="24"/>
  <c r="AH6" i="24"/>
  <c r="AE6" i="24"/>
  <c r="AD6" i="24"/>
  <c r="AB6" i="24"/>
  <c r="Y6" i="24"/>
  <c r="X6" i="24"/>
  <c r="V6" i="24"/>
  <c r="S6" i="24"/>
  <c r="P6" i="24"/>
  <c r="M6" i="24"/>
  <c r="L6" i="24"/>
  <c r="J6" i="24"/>
  <c r="CA5" i="24"/>
  <c r="BZ5" i="24"/>
  <c r="BX5" i="24"/>
  <c r="BU5" i="24"/>
  <c r="BT5" i="24"/>
  <c r="BR5" i="24"/>
  <c r="BO5" i="24"/>
  <c r="BN5" i="24"/>
  <c r="BL5" i="24"/>
  <c r="BI5" i="24"/>
  <c r="BH5" i="24"/>
  <c r="BF5" i="24"/>
  <c r="BC5" i="24"/>
  <c r="BB5" i="24"/>
  <c r="AZ5" i="24"/>
  <c r="AW5" i="24"/>
  <c r="AV5" i="24"/>
  <c r="AT5" i="24"/>
  <c r="AQ5" i="24"/>
  <c r="AP5" i="24"/>
  <c r="AN5" i="24"/>
  <c r="AO5" i="24" s="1"/>
  <c r="AK5" i="24"/>
  <c r="AJ5" i="24"/>
  <c r="AH5" i="24"/>
  <c r="AE5" i="24"/>
  <c r="AD5" i="24"/>
  <c r="AB5" i="24"/>
  <c r="Y5" i="24"/>
  <c r="X5" i="24"/>
  <c r="V5" i="24"/>
  <c r="S5" i="24"/>
  <c r="P5" i="24"/>
  <c r="M5" i="24"/>
  <c r="L5" i="24"/>
  <c r="J5" i="24"/>
  <c r="CA4" i="24"/>
  <c r="BZ4" i="24"/>
  <c r="BX4" i="24"/>
  <c r="BU4" i="24"/>
  <c r="BT4" i="24"/>
  <c r="BR4" i="24"/>
  <c r="BO4" i="24"/>
  <c r="BN4" i="24"/>
  <c r="BL4" i="24"/>
  <c r="BI4" i="24"/>
  <c r="BH4" i="24"/>
  <c r="BF4" i="24"/>
  <c r="BC4" i="24"/>
  <c r="BB4" i="24"/>
  <c r="AZ4" i="24"/>
  <c r="AW4" i="24"/>
  <c r="AV4" i="24"/>
  <c r="AQ4" i="24"/>
  <c r="AP4" i="24"/>
  <c r="AK4" i="24"/>
  <c r="AJ4" i="24"/>
  <c r="AH4" i="24"/>
  <c r="AE4" i="24"/>
  <c r="AD4" i="24"/>
  <c r="AB4" i="24"/>
  <c r="Y4" i="24"/>
  <c r="X4" i="24"/>
  <c r="V4" i="24"/>
  <c r="S4" i="24"/>
  <c r="P4" i="24"/>
  <c r="M4" i="24"/>
  <c r="L4" i="24"/>
  <c r="J4" i="24"/>
  <c r="G28" i="24" l="1"/>
  <c r="H28" i="24" s="1"/>
  <c r="F29" i="24"/>
  <c r="G30" i="24"/>
  <c r="H30" i="24" s="1"/>
  <c r="F31" i="24"/>
  <c r="G32" i="24"/>
  <c r="H32" i="24" s="1"/>
  <c r="F33" i="24"/>
  <c r="G34" i="24"/>
  <c r="H34" i="24" s="1"/>
  <c r="F35" i="24"/>
  <c r="G36" i="24"/>
  <c r="H36" i="24" s="1"/>
  <c r="F37" i="24"/>
  <c r="G38" i="24"/>
  <c r="H38" i="24" s="1"/>
  <c r="F39" i="24"/>
  <c r="G40" i="24"/>
  <c r="H40" i="24" s="1"/>
  <c r="F41" i="24"/>
  <c r="G42" i="24"/>
  <c r="H42" i="24" s="1"/>
  <c r="F43" i="24"/>
  <c r="G44" i="24"/>
  <c r="H44" i="24" s="1"/>
  <c r="F45" i="24"/>
  <c r="G46" i="24"/>
  <c r="H46" i="24" s="1"/>
  <c r="F47" i="24"/>
  <c r="G48" i="24"/>
  <c r="H48" i="24" s="1"/>
  <c r="F49" i="24"/>
  <c r="G50" i="24"/>
  <c r="H50" i="24" s="1"/>
  <c r="F51" i="24"/>
  <c r="G52" i="24"/>
  <c r="H52" i="24" s="1"/>
  <c r="F53" i="24"/>
  <c r="F52" i="24"/>
  <c r="G53" i="24"/>
  <c r="H53" i="24" s="1"/>
  <c r="F28" i="24"/>
  <c r="G29" i="24"/>
  <c r="H29" i="24" s="1"/>
  <c r="F30" i="24"/>
  <c r="G31" i="24"/>
  <c r="H31" i="24" s="1"/>
  <c r="F32" i="24"/>
  <c r="G33" i="24"/>
  <c r="H33" i="24" s="1"/>
  <c r="F34" i="24"/>
  <c r="G35" i="24"/>
  <c r="H35" i="24" s="1"/>
  <c r="F36" i="24"/>
  <c r="G37" i="24"/>
  <c r="H37" i="24" s="1"/>
  <c r="F38" i="24"/>
  <c r="G39" i="24"/>
  <c r="H39" i="24" s="1"/>
  <c r="F40" i="24"/>
  <c r="G41" i="24"/>
  <c r="H41" i="24" s="1"/>
  <c r="F42" i="24"/>
  <c r="G43" i="24"/>
  <c r="H43" i="24" s="1"/>
  <c r="F44" i="24"/>
  <c r="G45" i="24"/>
  <c r="H45" i="24" s="1"/>
  <c r="F46" i="24"/>
  <c r="G47" i="24"/>
  <c r="H47" i="24" s="1"/>
  <c r="F48" i="24"/>
  <c r="G49" i="24"/>
  <c r="H49" i="24" s="1"/>
  <c r="F50" i="24"/>
  <c r="G51" i="24"/>
  <c r="H51" i="24" s="1"/>
  <c r="D52" i="24"/>
  <c r="E52" i="24" s="1"/>
  <c r="AO52" i="24"/>
  <c r="D29" i="24"/>
  <c r="E29" i="24" s="1"/>
  <c r="AO29" i="24"/>
  <c r="D37" i="24"/>
  <c r="E37" i="24" s="1"/>
  <c r="AO37" i="24"/>
  <c r="D45" i="24"/>
  <c r="E45" i="24" s="1"/>
  <c r="AO45" i="24"/>
  <c r="D28" i="24"/>
  <c r="E28" i="24" s="1"/>
  <c r="AO28" i="24"/>
  <c r="D36" i="24"/>
  <c r="E36" i="24" s="1"/>
  <c r="AO36" i="24"/>
  <c r="D44" i="24"/>
  <c r="E44" i="24" s="1"/>
  <c r="AO44" i="24"/>
  <c r="D48" i="24"/>
  <c r="E48" i="24" s="1"/>
  <c r="AO48" i="24"/>
  <c r="D31" i="24"/>
  <c r="E31" i="24" s="1"/>
  <c r="AO31" i="24"/>
  <c r="D35" i="24"/>
  <c r="E35" i="24" s="1"/>
  <c r="AO35" i="24"/>
  <c r="D39" i="24"/>
  <c r="E39" i="24" s="1"/>
  <c r="AO39" i="24"/>
  <c r="D43" i="24"/>
  <c r="E43" i="24" s="1"/>
  <c r="AO43" i="24"/>
  <c r="D47" i="24"/>
  <c r="E47" i="24" s="1"/>
  <c r="AO47" i="24"/>
  <c r="D51" i="24"/>
  <c r="E51" i="24" s="1"/>
  <c r="AO51" i="24"/>
  <c r="D33" i="24"/>
  <c r="E33" i="24" s="1"/>
  <c r="AO33" i="24"/>
  <c r="D41" i="24"/>
  <c r="E41" i="24" s="1"/>
  <c r="AO41" i="24"/>
  <c r="D49" i="24"/>
  <c r="E49" i="24" s="1"/>
  <c r="AO49" i="24"/>
  <c r="D32" i="24"/>
  <c r="E32" i="24" s="1"/>
  <c r="AO32" i="24"/>
  <c r="D40" i="24"/>
  <c r="E40" i="24" s="1"/>
  <c r="AO40" i="24"/>
  <c r="G4" i="24"/>
  <c r="H4" i="24" s="1"/>
  <c r="D30" i="24"/>
  <c r="E30" i="24" s="1"/>
  <c r="AO30" i="24"/>
  <c r="D34" i="24"/>
  <c r="E34" i="24" s="1"/>
  <c r="AO34" i="24"/>
  <c r="D38" i="24"/>
  <c r="E38" i="24" s="1"/>
  <c r="AO38" i="24"/>
  <c r="D42" i="24"/>
  <c r="E42" i="24" s="1"/>
  <c r="AO42" i="24"/>
  <c r="D46" i="24"/>
  <c r="E46" i="24" s="1"/>
  <c r="AO46" i="24"/>
  <c r="D50" i="24"/>
  <c r="E50" i="24" s="1"/>
  <c r="AO50" i="24"/>
  <c r="D53" i="24"/>
  <c r="E53" i="24" s="1"/>
  <c r="AO53" i="24"/>
  <c r="F7" i="24"/>
  <c r="G8" i="24"/>
  <c r="H8" i="24" s="1"/>
  <c r="F11" i="24"/>
  <c r="G12" i="24"/>
  <c r="H12" i="24" s="1"/>
  <c r="G16" i="24"/>
  <c r="H16" i="24" s="1"/>
  <c r="G20" i="24"/>
  <c r="H20" i="24" s="1"/>
  <c r="G24" i="24"/>
  <c r="H24" i="24" s="1"/>
  <c r="F16" i="24"/>
  <c r="G17" i="24"/>
  <c r="H17" i="24" s="1"/>
  <c r="F20" i="24"/>
  <c r="G21" i="24"/>
  <c r="H21" i="24" s="1"/>
  <c r="F24" i="24"/>
  <c r="G25" i="24"/>
  <c r="H25" i="24" s="1"/>
  <c r="F15" i="24"/>
  <c r="F19" i="24"/>
  <c r="F23" i="24"/>
  <c r="F27" i="24"/>
  <c r="D19" i="24"/>
  <c r="E19" i="24" s="1"/>
  <c r="D23" i="24"/>
  <c r="E23" i="24" s="1"/>
  <c r="D27" i="24"/>
  <c r="E27" i="24" s="1"/>
  <c r="D18" i="24"/>
  <c r="E18" i="24" s="1"/>
  <c r="D22" i="24"/>
  <c r="E22" i="24" s="1"/>
  <c r="D26" i="24"/>
  <c r="E26" i="24" s="1"/>
  <c r="D17" i="24"/>
  <c r="E17" i="24" s="1"/>
  <c r="F18" i="24"/>
  <c r="G19" i="24"/>
  <c r="H19" i="24" s="1"/>
  <c r="D21" i="24"/>
  <c r="E21" i="24" s="1"/>
  <c r="F22" i="24"/>
  <c r="G23" i="24"/>
  <c r="H23" i="24" s="1"/>
  <c r="D25" i="24"/>
  <c r="E25" i="24" s="1"/>
  <c r="F26" i="24"/>
  <c r="G27" i="24"/>
  <c r="H27" i="24" s="1"/>
  <c r="F5" i="24"/>
  <c r="G6" i="24"/>
  <c r="H6" i="24" s="1"/>
  <c r="F9" i="24"/>
  <c r="G10" i="24"/>
  <c r="H10" i="24" s="1"/>
  <c r="G14" i="24"/>
  <c r="H14" i="24" s="1"/>
  <c r="D16" i="24"/>
  <c r="E16" i="24" s="1"/>
  <c r="F17" i="24"/>
  <c r="G18" i="24"/>
  <c r="H18" i="24" s="1"/>
  <c r="D20" i="24"/>
  <c r="E20" i="24" s="1"/>
  <c r="F21" i="24"/>
  <c r="G22" i="24"/>
  <c r="H22" i="24" s="1"/>
  <c r="D24" i="24"/>
  <c r="E24" i="24" s="1"/>
  <c r="F25" i="24"/>
  <c r="G26" i="24"/>
  <c r="H26" i="24" s="1"/>
  <c r="F13" i="24"/>
  <c r="F4" i="24"/>
  <c r="D5" i="24"/>
  <c r="E5" i="24" s="1"/>
  <c r="G5" i="24"/>
  <c r="H5" i="24" s="1"/>
  <c r="F6" i="24"/>
  <c r="G7" i="24"/>
  <c r="H7" i="24" s="1"/>
  <c r="F8" i="24"/>
  <c r="D9" i="24"/>
  <c r="E9" i="24" s="1"/>
  <c r="G9" i="24"/>
  <c r="H9" i="24" s="1"/>
  <c r="F10" i="24"/>
  <c r="G11" i="24"/>
  <c r="H11" i="24" s="1"/>
  <c r="F12" i="24"/>
  <c r="G13" i="24"/>
  <c r="H13" i="24" s="1"/>
  <c r="F14" i="24"/>
  <c r="G15" i="24"/>
  <c r="H15" i="24" s="1"/>
  <c r="CB53" i="24"/>
  <c r="BY53" i="24"/>
  <c r="BV53" i="24"/>
  <c r="BS53" i="24"/>
  <c r="BP53" i="24"/>
  <c r="BM53" i="24"/>
  <c r="BJ53" i="24"/>
  <c r="BG53" i="24"/>
  <c r="BD53" i="24"/>
  <c r="BA53" i="24"/>
  <c r="AX53" i="24"/>
  <c r="AU53" i="24"/>
  <c r="AR53" i="24"/>
  <c r="AL53" i="24"/>
  <c r="AI53" i="24"/>
  <c r="AF53" i="24"/>
  <c r="AC53" i="24"/>
  <c r="Z53" i="24"/>
  <c r="W53" i="24"/>
  <c r="T53" i="24"/>
  <c r="Q53" i="24"/>
  <c r="N53" i="24"/>
  <c r="K53" i="24"/>
  <c r="CB52" i="24"/>
  <c r="BY52" i="24"/>
  <c r="BV52" i="24"/>
  <c r="BS52" i="24"/>
  <c r="BP52" i="24"/>
  <c r="BM52" i="24"/>
  <c r="BJ52" i="24"/>
  <c r="BG52" i="24"/>
  <c r="BD52" i="24"/>
  <c r="BA52" i="24"/>
  <c r="AX52" i="24"/>
  <c r="AU52" i="24"/>
  <c r="AR52" i="24"/>
  <c r="AL52" i="24"/>
  <c r="AI52" i="24"/>
  <c r="AF52" i="24"/>
  <c r="AC52" i="24"/>
  <c r="Z52" i="24"/>
  <c r="W52" i="24"/>
  <c r="T52" i="24"/>
  <c r="Q52" i="24"/>
  <c r="N52" i="24"/>
  <c r="K52" i="24"/>
  <c r="CB51" i="24"/>
  <c r="BY51" i="24"/>
  <c r="BV51" i="24"/>
  <c r="BS51" i="24"/>
  <c r="BP51" i="24"/>
  <c r="BM51" i="24"/>
  <c r="BJ51" i="24"/>
  <c r="BG51" i="24"/>
  <c r="BD51" i="24"/>
  <c r="BA51" i="24"/>
  <c r="AX51" i="24"/>
  <c r="AU51" i="24"/>
  <c r="AR51" i="24"/>
  <c r="AL51" i="24"/>
  <c r="AI51" i="24"/>
  <c r="AF51" i="24"/>
  <c r="AC51" i="24"/>
  <c r="Z51" i="24"/>
  <c r="W51" i="24"/>
  <c r="T51" i="24"/>
  <c r="Q51" i="24"/>
  <c r="N51" i="24"/>
  <c r="K51" i="24"/>
  <c r="CB50" i="24"/>
  <c r="BY50" i="24"/>
  <c r="BV50" i="24"/>
  <c r="BS50" i="24"/>
  <c r="BP50" i="24"/>
  <c r="BM50" i="24"/>
  <c r="BJ50" i="24"/>
  <c r="BG50" i="24"/>
  <c r="BD50" i="24"/>
  <c r="BA50" i="24"/>
  <c r="AX50" i="24"/>
  <c r="AU50" i="24"/>
  <c r="AR50" i="24"/>
  <c r="AL50" i="24"/>
  <c r="AI50" i="24"/>
  <c r="AF50" i="24"/>
  <c r="AC50" i="24"/>
  <c r="Z50" i="24"/>
  <c r="W50" i="24"/>
  <c r="T50" i="24"/>
  <c r="Q50" i="24"/>
  <c r="N50" i="24"/>
  <c r="K50" i="24"/>
  <c r="CB49" i="24"/>
  <c r="BY49" i="24"/>
  <c r="BV49" i="24"/>
  <c r="BS49" i="24"/>
  <c r="BP49" i="24"/>
  <c r="BM49" i="24"/>
  <c r="BJ49" i="24"/>
  <c r="BG49" i="24"/>
  <c r="BD49" i="24"/>
  <c r="BA49" i="24"/>
  <c r="AX49" i="24"/>
  <c r="AU49" i="24"/>
  <c r="AR49" i="24"/>
  <c r="AL49" i="24"/>
  <c r="AI49" i="24"/>
  <c r="AF49" i="24"/>
  <c r="AC49" i="24"/>
  <c r="Z49" i="24"/>
  <c r="W49" i="24"/>
  <c r="T49" i="24"/>
  <c r="Q49" i="24"/>
  <c r="N49" i="24"/>
  <c r="K49" i="24"/>
  <c r="CB48" i="24"/>
  <c r="BY48" i="24"/>
  <c r="BV48" i="24"/>
  <c r="BS48" i="24"/>
  <c r="BP48" i="24"/>
  <c r="BM48" i="24"/>
  <c r="BJ48" i="24"/>
  <c r="BG48" i="24"/>
  <c r="BD48" i="24"/>
  <c r="BA48" i="24"/>
  <c r="AX48" i="24"/>
  <c r="AU48" i="24"/>
  <c r="AR48" i="24"/>
  <c r="AL48" i="24"/>
  <c r="AI48" i="24"/>
  <c r="AF48" i="24"/>
  <c r="AC48" i="24"/>
  <c r="Z48" i="24"/>
  <c r="W48" i="24"/>
  <c r="T48" i="24"/>
  <c r="Q48" i="24"/>
  <c r="N48" i="24"/>
  <c r="K48" i="24"/>
  <c r="CB47" i="24"/>
  <c r="BY47" i="24"/>
  <c r="BV47" i="24"/>
  <c r="BS47" i="24"/>
  <c r="BP47" i="24"/>
  <c r="BM47" i="24"/>
  <c r="BJ47" i="24"/>
  <c r="BG47" i="24"/>
  <c r="BD47" i="24"/>
  <c r="BA47" i="24"/>
  <c r="AX47" i="24"/>
  <c r="AU47" i="24"/>
  <c r="AR47" i="24"/>
  <c r="AL47" i="24"/>
  <c r="AI47" i="24"/>
  <c r="AF47" i="24"/>
  <c r="AC47" i="24"/>
  <c r="Z47" i="24"/>
  <c r="W47" i="24"/>
  <c r="T47" i="24"/>
  <c r="Q47" i="24"/>
  <c r="N47" i="24"/>
  <c r="K47" i="24"/>
  <c r="CB46" i="24"/>
  <c r="BY46" i="24"/>
  <c r="BV46" i="24"/>
  <c r="BS46" i="24"/>
  <c r="BP46" i="24"/>
  <c r="BM46" i="24"/>
  <c r="BJ46" i="24"/>
  <c r="BG46" i="24"/>
  <c r="BD46" i="24"/>
  <c r="BA46" i="24"/>
  <c r="AX46" i="24"/>
  <c r="AU46" i="24"/>
  <c r="AR46" i="24"/>
  <c r="AL46" i="24"/>
  <c r="AI46" i="24"/>
  <c r="AF46" i="24"/>
  <c r="AC46" i="24"/>
  <c r="Z46" i="24"/>
  <c r="W46" i="24"/>
  <c r="T46" i="24"/>
  <c r="Q46" i="24"/>
  <c r="N46" i="24"/>
  <c r="K46" i="24"/>
  <c r="CB45" i="24"/>
  <c r="BY45" i="24"/>
  <c r="BV45" i="24"/>
  <c r="BS45" i="24"/>
  <c r="BP45" i="24"/>
  <c r="BM45" i="24"/>
  <c r="BJ45" i="24"/>
  <c r="BG45" i="24"/>
  <c r="BD45" i="24"/>
  <c r="BA45" i="24"/>
  <c r="AX45" i="24"/>
  <c r="AU45" i="24"/>
  <c r="AR45" i="24"/>
  <c r="AL45" i="24"/>
  <c r="AI45" i="24"/>
  <c r="AF45" i="24"/>
  <c r="AC45" i="24"/>
  <c r="Z45" i="24"/>
  <c r="W45" i="24"/>
  <c r="T45" i="24"/>
  <c r="Q45" i="24"/>
  <c r="N45" i="24"/>
  <c r="K45" i="24"/>
  <c r="CB44" i="24"/>
  <c r="BY44" i="24"/>
  <c r="BV44" i="24"/>
  <c r="BS44" i="24"/>
  <c r="BP44" i="24"/>
  <c r="BM44" i="24"/>
  <c r="BJ44" i="24"/>
  <c r="BG44" i="24"/>
  <c r="BD44" i="24"/>
  <c r="BA44" i="24"/>
  <c r="AX44" i="24"/>
  <c r="AU44" i="24"/>
  <c r="AR44" i="24"/>
  <c r="AL44" i="24"/>
  <c r="AI44" i="24"/>
  <c r="AF44" i="24"/>
  <c r="AC44" i="24"/>
  <c r="Z44" i="24"/>
  <c r="W44" i="24"/>
  <c r="T44" i="24"/>
  <c r="Q44" i="24"/>
  <c r="N44" i="24"/>
  <c r="K44" i="24"/>
  <c r="CB43" i="24"/>
  <c r="BY43" i="24"/>
  <c r="BV43" i="24"/>
  <c r="BS43" i="24"/>
  <c r="BP43" i="24"/>
  <c r="BM43" i="24"/>
  <c r="BJ43" i="24"/>
  <c r="BG43" i="24"/>
  <c r="BD43" i="24"/>
  <c r="BA43" i="24"/>
  <c r="AX43" i="24"/>
  <c r="AU43" i="24"/>
  <c r="AR43" i="24"/>
  <c r="AL43" i="24"/>
  <c r="AI43" i="24"/>
  <c r="AF43" i="24"/>
  <c r="AC43" i="24"/>
  <c r="Z43" i="24"/>
  <c r="W43" i="24"/>
  <c r="T43" i="24"/>
  <c r="Q43" i="24"/>
  <c r="N43" i="24"/>
  <c r="K43" i="24"/>
  <c r="CB42" i="24"/>
  <c r="BY42" i="24"/>
  <c r="BV42" i="24"/>
  <c r="BS42" i="24"/>
  <c r="BP42" i="24"/>
  <c r="BM42" i="24"/>
  <c r="BJ42" i="24"/>
  <c r="BG42" i="24"/>
  <c r="BD42" i="24"/>
  <c r="BA42" i="24"/>
  <c r="AX42" i="24"/>
  <c r="AU42" i="24"/>
  <c r="AR42" i="24"/>
  <c r="AL42" i="24"/>
  <c r="AI42" i="24"/>
  <c r="AF42" i="24"/>
  <c r="AC42" i="24"/>
  <c r="Z42" i="24"/>
  <c r="W42" i="24"/>
  <c r="T42" i="24"/>
  <c r="Q42" i="24"/>
  <c r="N42" i="24"/>
  <c r="K42" i="24"/>
  <c r="CB41" i="24"/>
  <c r="BY41" i="24"/>
  <c r="BV41" i="24"/>
  <c r="BS41" i="24"/>
  <c r="BP41" i="24"/>
  <c r="BM41" i="24"/>
  <c r="BJ41" i="24"/>
  <c r="BG41" i="24"/>
  <c r="BD41" i="24"/>
  <c r="BA41" i="24"/>
  <c r="AX41" i="24"/>
  <c r="AU41" i="24"/>
  <c r="AR41" i="24"/>
  <c r="AL41" i="24"/>
  <c r="AI41" i="24"/>
  <c r="AF41" i="24"/>
  <c r="AC41" i="24"/>
  <c r="Z41" i="24"/>
  <c r="W41" i="24"/>
  <c r="T41" i="24"/>
  <c r="Q41" i="24"/>
  <c r="N41" i="24"/>
  <c r="K41" i="24"/>
  <c r="CB40" i="24"/>
  <c r="BY40" i="24"/>
  <c r="BV40" i="24"/>
  <c r="BS40" i="24"/>
  <c r="BP40" i="24"/>
  <c r="BM40" i="24"/>
  <c r="BJ40" i="24"/>
  <c r="BG40" i="24"/>
  <c r="BD40" i="24"/>
  <c r="BA40" i="24"/>
  <c r="AX40" i="24"/>
  <c r="AU40" i="24"/>
  <c r="AR40" i="24"/>
  <c r="AL40" i="24"/>
  <c r="AI40" i="24"/>
  <c r="AF40" i="24"/>
  <c r="AC40" i="24"/>
  <c r="Z40" i="24"/>
  <c r="W40" i="24"/>
  <c r="T40" i="24"/>
  <c r="Q40" i="24"/>
  <c r="N40" i="24"/>
  <c r="K40" i="24"/>
  <c r="CB39" i="24"/>
  <c r="BY39" i="24"/>
  <c r="BV39" i="24"/>
  <c r="BS39" i="24"/>
  <c r="BP39" i="24"/>
  <c r="BM39" i="24"/>
  <c r="BJ39" i="24"/>
  <c r="BG39" i="24"/>
  <c r="BD39" i="24"/>
  <c r="BA39" i="24"/>
  <c r="AX39" i="24"/>
  <c r="AU39" i="24"/>
  <c r="AR39" i="24"/>
  <c r="AL39" i="24"/>
  <c r="AI39" i="24"/>
  <c r="AF39" i="24"/>
  <c r="AC39" i="24"/>
  <c r="Z39" i="24"/>
  <c r="W39" i="24"/>
  <c r="T39" i="24"/>
  <c r="Q39" i="24"/>
  <c r="N39" i="24"/>
  <c r="K39" i="24"/>
  <c r="CB38" i="24"/>
  <c r="BY38" i="24"/>
  <c r="BV38" i="24"/>
  <c r="BS38" i="24"/>
  <c r="BP38" i="24"/>
  <c r="BM38" i="24"/>
  <c r="BJ38" i="24"/>
  <c r="BG38" i="24"/>
  <c r="BD38" i="24"/>
  <c r="BA38" i="24"/>
  <c r="AX38" i="24"/>
  <c r="AU38" i="24"/>
  <c r="AR38" i="24"/>
  <c r="AL38" i="24"/>
  <c r="AI38" i="24"/>
  <c r="AF38" i="24"/>
  <c r="AC38" i="24"/>
  <c r="Z38" i="24"/>
  <c r="W38" i="24"/>
  <c r="T38" i="24"/>
  <c r="Q38" i="24"/>
  <c r="N38" i="24"/>
  <c r="K38" i="24"/>
  <c r="CB37" i="24"/>
  <c r="BY37" i="24"/>
  <c r="BV37" i="24"/>
  <c r="BS37" i="24"/>
  <c r="BP37" i="24"/>
  <c r="BM37" i="24"/>
  <c r="BJ37" i="24"/>
  <c r="BG37" i="24"/>
  <c r="BD37" i="24"/>
  <c r="BA37" i="24"/>
  <c r="AX37" i="24"/>
  <c r="AU37" i="24"/>
  <c r="AR37" i="24"/>
  <c r="AL37" i="24"/>
  <c r="AI37" i="24"/>
  <c r="AF37" i="24"/>
  <c r="AC37" i="24"/>
  <c r="Z37" i="24"/>
  <c r="W37" i="24"/>
  <c r="T37" i="24"/>
  <c r="Q37" i="24"/>
  <c r="N37" i="24"/>
  <c r="K37" i="24"/>
  <c r="CB36" i="24"/>
  <c r="BY36" i="24"/>
  <c r="BV36" i="24"/>
  <c r="BS36" i="24"/>
  <c r="BP36" i="24"/>
  <c r="BM36" i="24"/>
  <c r="BJ36" i="24"/>
  <c r="BG36" i="24"/>
  <c r="BD36" i="24"/>
  <c r="BA36" i="24"/>
  <c r="AX36" i="24"/>
  <c r="AU36" i="24"/>
  <c r="AR36" i="24"/>
  <c r="AL36" i="24"/>
  <c r="AI36" i="24"/>
  <c r="AF36" i="24"/>
  <c r="AC36" i="24"/>
  <c r="Z36" i="24"/>
  <c r="W36" i="24"/>
  <c r="T36" i="24"/>
  <c r="Q36" i="24"/>
  <c r="N36" i="24"/>
  <c r="K36" i="24"/>
  <c r="CB35" i="24"/>
  <c r="BY35" i="24"/>
  <c r="BV35" i="24"/>
  <c r="BS35" i="24"/>
  <c r="BP35" i="24"/>
  <c r="BM35" i="24"/>
  <c r="BJ35" i="24"/>
  <c r="BG35" i="24"/>
  <c r="BD35" i="24"/>
  <c r="BA35" i="24"/>
  <c r="AX35" i="24"/>
  <c r="AU35" i="24"/>
  <c r="AR35" i="24"/>
  <c r="AL35" i="24"/>
  <c r="AI35" i="24"/>
  <c r="AF35" i="24"/>
  <c r="AC35" i="24"/>
  <c r="Z35" i="24"/>
  <c r="W35" i="24"/>
  <c r="T35" i="24"/>
  <c r="Q35" i="24"/>
  <c r="N35" i="24"/>
  <c r="K35" i="24"/>
  <c r="CB34" i="24"/>
  <c r="BY34" i="24"/>
  <c r="BV34" i="24"/>
  <c r="BS34" i="24"/>
  <c r="BP34" i="24"/>
  <c r="BM34" i="24"/>
  <c r="BJ34" i="24"/>
  <c r="BG34" i="24"/>
  <c r="BD34" i="24"/>
  <c r="BA34" i="24"/>
  <c r="AX34" i="24"/>
  <c r="AU34" i="24"/>
  <c r="AR34" i="24"/>
  <c r="AL34" i="24"/>
  <c r="AI34" i="24"/>
  <c r="AF34" i="24"/>
  <c r="AC34" i="24"/>
  <c r="Z34" i="24"/>
  <c r="W34" i="24"/>
  <c r="T34" i="24"/>
  <c r="Q34" i="24"/>
  <c r="N34" i="24"/>
  <c r="K34" i="24"/>
  <c r="CB33" i="24"/>
  <c r="BY33" i="24"/>
  <c r="BV33" i="24"/>
  <c r="BS33" i="24"/>
  <c r="BP33" i="24"/>
  <c r="BM33" i="24"/>
  <c r="BJ33" i="24"/>
  <c r="BG33" i="24"/>
  <c r="BD33" i="24"/>
  <c r="BA33" i="24"/>
  <c r="AX33" i="24"/>
  <c r="AU33" i="24"/>
  <c r="AR33" i="24"/>
  <c r="AL33" i="24"/>
  <c r="AI33" i="24"/>
  <c r="AF33" i="24"/>
  <c r="AC33" i="24"/>
  <c r="Z33" i="24"/>
  <c r="W33" i="24"/>
  <c r="T33" i="24"/>
  <c r="Q33" i="24"/>
  <c r="N33" i="24"/>
  <c r="K33" i="24"/>
  <c r="CB32" i="24"/>
  <c r="BY32" i="24"/>
  <c r="BV32" i="24"/>
  <c r="BS32" i="24"/>
  <c r="BP32" i="24"/>
  <c r="BM32" i="24"/>
  <c r="BJ32" i="24"/>
  <c r="BG32" i="24"/>
  <c r="BD32" i="24"/>
  <c r="BA32" i="24"/>
  <c r="AX32" i="24"/>
  <c r="AU32" i="24"/>
  <c r="AR32" i="24"/>
  <c r="AL32" i="24"/>
  <c r="AI32" i="24"/>
  <c r="AF32" i="24"/>
  <c r="AC32" i="24"/>
  <c r="Z32" i="24"/>
  <c r="W32" i="24"/>
  <c r="T32" i="24"/>
  <c r="Q32" i="24"/>
  <c r="N32" i="24"/>
  <c r="K32" i="24"/>
  <c r="CB31" i="24"/>
  <c r="BY31" i="24"/>
  <c r="BV31" i="24"/>
  <c r="BS31" i="24"/>
  <c r="BP31" i="24"/>
  <c r="BM31" i="24"/>
  <c r="BJ31" i="24"/>
  <c r="BG31" i="24"/>
  <c r="BD31" i="24"/>
  <c r="BA31" i="24"/>
  <c r="AX31" i="24"/>
  <c r="AU31" i="24"/>
  <c r="AR31" i="24"/>
  <c r="AL31" i="24"/>
  <c r="AI31" i="24"/>
  <c r="AF31" i="24"/>
  <c r="AC31" i="24"/>
  <c r="Z31" i="24"/>
  <c r="W31" i="24"/>
  <c r="T31" i="24"/>
  <c r="Q31" i="24"/>
  <c r="N31" i="24"/>
  <c r="K31" i="24"/>
  <c r="CB30" i="24"/>
  <c r="BY30" i="24"/>
  <c r="BV30" i="24"/>
  <c r="BS30" i="24"/>
  <c r="BP30" i="24"/>
  <c r="BM30" i="24"/>
  <c r="BJ30" i="24"/>
  <c r="BG30" i="24"/>
  <c r="BD30" i="24"/>
  <c r="BA30" i="24"/>
  <c r="AX30" i="24"/>
  <c r="AU30" i="24"/>
  <c r="AR30" i="24"/>
  <c r="AL30" i="24"/>
  <c r="AI30" i="24"/>
  <c r="AF30" i="24"/>
  <c r="AC30" i="24"/>
  <c r="Z30" i="24"/>
  <c r="W30" i="24"/>
  <c r="T30" i="24"/>
  <c r="Q30" i="24"/>
  <c r="N30" i="24"/>
  <c r="K30" i="24"/>
  <c r="CB29" i="24"/>
  <c r="BY29" i="24"/>
  <c r="BV29" i="24"/>
  <c r="BS29" i="24"/>
  <c r="BP29" i="24"/>
  <c r="BM29" i="24"/>
  <c r="BJ29" i="24"/>
  <c r="BG29" i="24"/>
  <c r="BD29" i="24"/>
  <c r="BA29" i="24"/>
  <c r="AX29" i="24"/>
  <c r="AU29" i="24"/>
  <c r="AR29" i="24"/>
  <c r="AL29" i="24"/>
  <c r="AI29" i="24"/>
  <c r="AF29" i="24"/>
  <c r="AC29" i="24"/>
  <c r="Z29" i="24"/>
  <c r="W29" i="24"/>
  <c r="T29" i="24"/>
  <c r="Q29" i="24"/>
  <c r="N29" i="24"/>
  <c r="K29" i="24"/>
  <c r="CB28" i="24"/>
  <c r="BY28" i="24"/>
  <c r="BV28" i="24"/>
  <c r="BS28" i="24"/>
  <c r="BP28" i="24"/>
  <c r="BM28" i="24"/>
  <c r="BJ28" i="24"/>
  <c r="BG28" i="24"/>
  <c r="BD28" i="24"/>
  <c r="BA28" i="24"/>
  <c r="AX28" i="24"/>
  <c r="AU28" i="24"/>
  <c r="AR28" i="24"/>
  <c r="AL28" i="24"/>
  <c r="AI28" i="24"/>
  <c r="AF28" i="24"/>
  <c r="AC28" i="24"/>
  <c r="Z28" i="24"/>
  <c r="W28" i="24"/>
  <c r="T28" i="24"/>
  <c r="Q28" i="24"/>
  <c r="N28" i="24"/>
  <c r="K28" i="24"/>
  <c r="CB27" i="24"/>
  <c r="BY27" i="24"/>
  <c r="BV27" i="24"/>
  <c r="BS27" i="24"/>
  <c r="BP27" i="24"/>
  <c r="BM27" i="24"/>
  <c r="BJ27" i="24"/>
  <c r="BG27" i="24"/>
  <c r="BD27" i="24"/>
  <c r="BA27" i="24"/>
  <c r="AX27" i="24"/>
  <c r="AU27" i="24"/>
  <c r="AR27" i="24"/>
  <c r="AL27" i="24"/>
  <c r="AI27" i="24"/>
  <c r="AF27" i="24"/>
  <c r="AC27" i="24"/>
  <c r="Z27" i="24"/>
  <c r="W27" i="24"/>
  <c r="T27" i="24"/>
  <c r="Q27" i="24"/>
  <c r="N27" i="24"/>
  <c r="K27" i="24"/>
  <c r="CB26" i="24"/>
  <c r="BY26" i="24"/>
  <c r="BV26" i="24"/>
  <c r="BS26" i="24"/>
  <c r="BP26" i="24"/>
  <c r="BM26" i="24"/>
  <c r="BJ26" i="24"/>
  <c r="BG26" i="24"/>
  <c r="BD26" i="24"/>
  <c r="BA26" i="24"/>
  <c r="AX26" i="24"/>
  <c r="AU26" i="24"/>
  <c r="AR26" i="24"/>
  <c r="AL26" i="24"/>
  <c r="AI26" i="24"/>
  <c r="AF26" i="24"/>
  <c r="AC26" i="24"/>
  <c r="Z26" i="24"/>
  <c r="W26" i="24"/>
  <c r="T26" i="24"/>
  <c r="Q26" i="24"/>
  <c r="N26" i="24"/>
  <c r="K26" i="24"/>
  <c r="CB25" i="24"/>
  <c r="BY25" i="24"/>
  <c r="BV25" i="24"/>
  <c r="BS25" i="24"/>
  <c r="BP25" i="24"/>
  <c r="BM25" i="24"/>
  <c r="BJ25" i="24"/>
  <c r="BG25" i="24"/>
  <c r="BD25" i="24"/>
  <c r="BA25" i="24"/>
  <c r="AX25" i="24"/>
  <c r="AU25" i="24"/>
  <c r="AR25" i="24"/>
  <c r="AL25" i="24"/>
  <c r="AI25" i="24"/>
  <c r="AF25" i="24"/>
  <c r="AC25" i="24"/>
  <c r="Z25" i="24"/>
  <c r="W25" i="24"/>
  <c r="T25" i="24"/>
  <c r="Q25" i="24"/>
  <c r="N25" i="24"/>
  <c r="K25" i="24"/>
  <c r="CB24" i="24"/>
  <c r="BY24" i="24"/>
  <c r="BV24" i="24"/>
  <c r="BS24" i="24"/>
  <c r="BP24" i="24"/>
  <c r="BM24" i="24"/>
  <c r="BJ24" i="24"/>
  <c r="BG24" i="24"/>
  <c r="BD24" i="24"/>
  <c r="BA24" i="24"/>
  <c r="AX24" i="24"/>
  <c r="AU24" i="24"/>
  <c r="AR24" i="24"/>
  <c r="AL24" i="24"/>
  <c r="AI24" i="24"/>
  <c r="AF24" i="24"/>
  <c r="AC24" i="24"/>
  <c r="Z24" i="24"/>
  <c r="W24" i="24"/>
  <c r="T24" i="24"/>
  <c r="Q24" i="24"/>
  <c r="N24" i="24"/>
  <c r="K24" i="24"/>
  <c r="CB23" i="24"/>
  <c r="BY23" i="24"/>
  <c r="BV23" i="24"/>
  <c r="BS23" i="24"/>
  <c r="BP23" i="24"/>
  <c r="BM23" i="24"/>
  <c r="BJ23" i="24"/>
  <c r="BG23" i="24"/>
  <c r="BD23" i="24"/>
  <c r="BA23" i="24"/>
  <c r="AX23" i="24"/>
  <c r="AU23" i="24"/>
  <c r="AR23" i="24"/>
  <c r="AL23" i="24"/>
  <c r="AI23" i="24"/>
  <c r="AF23" i="24"/>
  <c r="AC23" i="24"/>
  <c r="Z23" i="24"/>
  <c r="W23" i="24"/>
  <c r="T23" i="24"/>
  <c r="Q23" i="24"/>
  <c r="N23" i="24"/>
  <c r="K23" i="24"/>
  <c r="CB22" i="24"/>
  <c r="BY22" i="24"/>
  <c r="BV22" i="24"/>
  <c r="BS22" i="24"/>
  <c r="BP22" i="24"/>
  <c r="BM22" i="24"/>
  <c r="BJ22" i="24"/>
  <c r="BG22" i="24"/>
  <c r="BD22" i="24"/>
  <c r="BA22" i="24"/>
  <c r="AX22" i="24"/>
  <c r="AU22" i="24"/>
  <c r="AR22" i="24"/>
  <c r="AL22" i="24"/>
  <c r="AI22" i="24"/>
  <c r="AF22" i="24"/>
  <c r="AC22" i="24"/>
  <c r="Z22" i="24"/>
  <c r="W22" i="24"/>
  <c r="T22" i="24"/>
  <c r="Q22" i="24"/>
  <c r="N22" i="24"/>
  <c r="K22" i="24"/>
  <c r="CB21" i="24"/>
  <c r="BY21" i="24"/>
  <c r="BV21" i="24"/>
  <c r="BS21" i="24"/>
  <c r="BP21" i="24"/>
  <c r="BM21" i="24"/>
  <c r="BJ21" i="24"/>
  <c r="BG21" i="24"/>
  <c r="BD21" i="24"/>
  <c r="BA21" i="24"/>
  <c r="AX21" i="24"/>
  <c r="AU21" i="24"/>
  <c r="AR21" i="24"/>
  <c r="AL21" i="24"/>
  <c r="AI21" i="24"/>
  <c r="AF21" i="24"/>
  <c r="AC21" i="24"/>
  <c r="Z21" i="24"/>
  <c r="W21" i="24"/>
  <c r="T21" i="24"/>
  <c r="Q21" i="24"/>
  <c r="N21" i="24"/>
  <c r="K21" i="24"/>
  <c r="CB20" i="24"/>
  <c r="BY20" i="24"/>
  <c r="BV20" i="24"/>
  <c r="BS20" i="24"/>
  <c r="BP20" i="24"/>
  <c r="BM20" i="24"/>
  <c r="BJ20" i="24"/>
  <c r="BG20" i="24"/>
  <c r="BD20" i="24"/>
  <c r="BA20" i="24"/>
  <c r="AX20" i="24"/>
  <c r="AU20" i="24"/>
  <c r="AR20" i="24"/>
  <c r="AL20" i="24"/>
  <c r="AI20" i="24"/>
  <c r="AF20" i="24"/>
  <c r="AC20" i="24"/>
  <c r="Z20" i="24"/>
  <c r="W20" i="24"/>
  <c r="T20" i="24"/>
  <c r="Q20" i="24"/>
  <c r="N20" i="24"/>
  <c r="K20" i="24"/>
  <c r="CB19" i="24"/>
  <c r="BY19" i="24"/>
  <c r="BV19" i="24"/>
  <c r="BS19" i="24"/>
  <c r="BP19" i="24"/>
  <c r="BM19" i="24"/>
  <c r="BJ19" i="24"/>
  <c r="BG19" i="24"/>
  <c r="BD19" i="24"/>
  <c r="BA19" i="24"/>
  <c r="AX19" i="24"/>
  <c r="AU19" i="24"/>
  <c r="AR19" i="24"/>
  <c r="AL19" i="24"/>
  <c r="AI19" i="24"/>
  <c r="AF19" i="24"/>
  <c r="AC19" i="24"/>
  <c r="Z19" i="24"/>
  <c r="W19" i="24"/>
  <c r="T19" i="24"/>
  <c r="Q19" i="24"/>
  <c r="N19" i="24"/>
  <c r="K19" i="24"/>
  <c r="CB18" i="24"/>
  <c r="BY18" i="24"/>
  <c r="BV18" i="24"/>
  <c r="BS18" i="24"/>
  <c r="BP18" i="24"/>
  <c r="BM18" i="24"/>
  <c r="BJ18" i="24"/>
  <c r="BG18" i="24"/>
  <c r="BD18" i="24"/>
  <c r="BA18" i="24"/>
  <c r="AX18" i="24"/>
  <c r="AU18" i="24"/>
  <c r="AR18" i="24"/>
  <c r="AL18" i="24"/>
  <c r="AI18" i="24"/>
  <c r="AF18" i="24"/>
  <c r="AC18" i="24"/>
  <c r="Z18" i="24"/>
  <c r="W18" i="24"/>
  <c r="T18" i="24"/>
  <c r="Q18" i="24"/>
  <c r="N18" i="24"/>
  <c r="K18" i="24"/>
  <c r="CB17" i="24"/>
  <c r="BY17" i="24"/>
  <c r="BV17" i="24"/>
  <c r="BS17" i="24"/>
  <c r="BP17" i="24"/>
  <c r="BM17" i="24"/>
  <c r="BJ17" i="24"/>
  <c r="BG17" i="24"/>
  <c r="BD17" i="24"/>
  <c r="BA17" i="24"/>
  <c r="AX17" i="24"/>
  <c r="AU17" i="24"/>
  <c r="AR17" i="24"/>
  <c r="AL17" i="24"/>
  <c r="AI17" i="24"/>
  <c r="AF17" i="24"/>
  <c r="AC17" i="24"/>
  <c r="Z17" i="24"/>
  <c r="W17" i="24"/>
  <c r="T17" i="24"/>
  <c r="Q17" i="24"/>
  <c r="N17" i="24"/>
  <c r="K17" i="24"/>
  <c r="CB16" i="24"/>
  <c r="BY16" i="24"/>
  <c r="BV16" i="24"/>
  <c r="BS16" i="24"/>
  <c r="BP16" i="24"/>
  <c r="BM16" i="24"/>
  <c r="BJ16" i="24"/>
  <c r="BG16" i="24"/>
  <c r="BD16" i="24"/>
  <c r="BA16" i="24"/>
  <c r="AX16" i="24"/>
  <c r="AU16" i="24"/>
  <c r="AR16" i="24"/>
  <c r="AL16" i="24"/>
  <c r="AI16" i="24"/>
  <c r="AF16" i="24"/>
  <c r="AC16" i="24"/>
  <c r="Z16" i="24"/>
  <c r="W16" i="24"/>
  <c r="T16" i="24"/>
  <c r="Q16" i="24"/>
  <c r="N16" i="24"/>
  <c r="K16" i="24"/>
  <c r="CB15" i="24"/>
  <c r="BY15" i="24"/>
  <c r="BV15" i="24"/>
  <c r="BS15" i="24"/>
  <c r="BP15" i="24"/>
  <c r="BM15" i="24"/>
  <c r="BJ15" i="24"/>
  <c r="BG15" i="24"/>
  <c r="BD15" i="24"/>
  <c r="BA15" i="24"/>
  <c r="AX15" i="24"/>
  <c r="AU15" i="24"/>
  <c r="AR15" i="24"/>
  <c r="AL15" i="24"/>
  <c r="AI15" i="24"/>
  <c r="AF15" i="24"/>
  <c r="AC15" i="24"/>
  <c r="Z15" i="24"/>
  <c r="W15" i="24"/>
  <c r="T15" i="24"/>
  <c r="Q15" i="24"/>
  <c r="N15" i="24"/>
  <c r="K15" i="24"/>
  <c r="CB14" i="24"/>
  <c r="BY14" i="24"/>
  <c r="BV14" i="24"/>
  <c r="BS14" i="24"/>
  <c r="BP14" i="24"/>
  <c r="BM14" i="24"/>
  <c r="BJ14" i="24"/>
  <c r="BG14" i="24"/>
  <c r="BD14" i="24"/>
  <c r="BA14" i="24"/>
  <c r="AX14" i="24"/>
  <c r="AU14" i="24"/>
  <c r="AR14" i="24"/>
  <c r="AL14" i="24"/>
  <c r="AI14" i="24"/>
  <c r="AF14" i="24"/>
  <c r="AC14" i="24"/>
  <c r="Z14" i="24"/>
  <c r="W14" i="24"/>
  <c r="T14" i="24"/>
  <c r="Q14" i="24"/>
  <c r="N14" i="24"/>
  <c r="K14" i="24"/>
  <c r="CB13" i="24"/>
  <c r="BY13" i="24"/>
  <c r="BV13" i="24"/>
  <c r="BS13" i="24"/>
  <c r="BP13" i="24"/>
  <c r="BM13" i="24"/>
  <c r="BJ13" i="24"/>
  <c r="BG13" i="24"/>
  <c r="BD13" i="24"/>
  <c r="BA13" i="24"/>
  <c r="AX13" i="24"/>
  <c r="AR13" i="24"/>
  <c r="AL13" i="24"/>
  <c r="AI13" i="24"/>
  <c r="AF13" i="24"/>
  <c r="AC13" i="24"/>
  <c r="Z13" i="24"/>
  <c r="W13" i="24"/>
  <c r="T13" i="24"/>
  <c r="Q13" i="24"/>
  <c r="N13" i="24"/>
  <c r="K13" i="24"/>
  <c r="CB12" i="24"/>
  <c r="BY12" i="24"/>
  <c r="BV12" i="24"/>
  <c r="BS12" i="24"/>
  <c r="BP12" i="24"/>
  <c r="BM12" i="24"/>
  <c r="BJ12" i="24"/>
  <c r="BG12" i="24"/>
  <c r="BD12" i="24"/>
  <c r="BA12" i="24"/>
  <c r="AX12" i="24"/>
  <c r="AU12" i="24"/>
  <c r="AR12" i="24"/>
  <c r="AL12" i="24"/>
  <c r="AI12" i="24"/>
  <c r="AF12" i="24"/>
  <c r="AC12" i="24"/>
  <c r="Z12" i="24"/>
  <c r="W12" i="24"/>
  <c r="T12" i="24"/>
  <c r="Q12" i="24"/>
  <c r="N12" i="24"/>
  <c r="K12" i="24"/>
  <c r="CB11" i="24"/>
  <c r="BY11" i="24"/>
  <c r="BV11" i="24"/>
  <c r="BS11" i="24"/>
  <c r="BP11" i="24"/>
  <c r="BM11" i="24"/>
  <c r="BJ11" i="24"/>
  <c r="BG11" i="24"/>
  <c r="BD11" i="24"/>
  <c r="BA11" i="24"/>
  <c r="AX11" i="24"/>
  <c r="AU11" i="24"/>
  <c r="AR11" i="24"/>
  <c r="AL11" i="24"/>
  <c r="AI11" i="24"/>
  <c r="AF11" i="24"/>
  <c r="AC11" i="24"/>
  <c r="Z11" i="24"/>
  <c r="W11" i="24"/>
  <c r="T11" i="24"/>
  <c r="Q11" i="24"/>
  <c r="N11" i="24"/>
  <c r="K11" i="24"/>
  <c r="CB10" i="24"/>
  <c r="BY10" i="24"/>
  <c r="BV10" i="24"/>
  <c r="BS10" i="24"/>
  <c r="BP10" i="24"/>
  <c r="BM10" i="24"/>
  <c r="BJ10" i="24"/>
  <c r="BG10" i="24"/>
  <c r="BD10" i="24"/>
  <c r="BA10" i="24"/>
  <c r="AX10" i="24"/>
  <c r="AU10" i="24"/>
  <c r="AR10" i="24"/>
  <c r="AL10" i="24"/>
  <c r="AI10" i="24"/>
  <c r="AF10" i="24"/>
  <c r="AC10" i="24"/>
  <c r="Z10" i="24"/>
  <c r="W10" i="24"/>
  <c r="T10" i="24"/>
  <c r="Q10" i="24"/>
  <c r="N10" i="24"/>
  <c r="K10" i="24"/>
  <c r="CB9" i="24"/>
  <c r="BY9" i="24"/>
  <c r="BV9" i="24"/>
  <c r="BS9" i="24"/>
  <c r="BP9" i="24"/>
  <c r="BM9" i="24"/>
  <c r="BJ9" i="24"/>
  <c r="BG9" i="24"/>
  <c r="BD9" i="24"/>
  <c r="BA9" i="24"/>
  <c r="AX9" i="24"/>
  <c r="AU9" i="24"/>
  <c r="AR9" i="24"/>
  <c r="AL9" i="24"/>
  <c r="AI9" i="24"/>
  <c r="AF9" i="24"/>
  <c r="AC9" i="24"/>
  <c r="Z9" i="24"/>
  <c r="W9" i="24"/>
  <c r="T9" i="24"/>
  <c r="Q9" i="24"/>
  <c r="N9" i="24"/>
  <c r="K9" i="24"/>
  <c r="CB8" i="24"/>
  <c r="BY8" i="24"/>
  <c r="BV8" i="24"/>
  <c r="BS8" i="24"/>
  <c r="BP8" i="24"/>
  <c r="BM8" i="24"/>
  <c r="BJ8" i="24"/>
  <c r="BG8" i="24"/>
  <c r="BD8" i="24"/>
  <c r="BA8" i="24"/>
  <c r="AX8" i="24"/>
  <c r="AU8" i="24"/>
  <c r="AR8" i="24"/>
  <c r="AL8" i="24"/>
  <c r="AI8" i="24"/>
  <c r="AF8" i="24"/>
  <c r="AC8" i="24"/>
  <c r="Z8" i="24"/>
  <c r="W8" i="24"/>
  <c r="T8" i="24"/>
  <c r="Q8" i="24"/>
  <c r="N8" i="24"/>
  <c r="K8" i="24"/>
  <c r="CB7" i="24"/>
  <c r="BY7" i="24"/>
  <c r="BV7" i="24"/>
  <c r="BS7" i="24"/>
  <c r="BP7" i="24"/>
  <c r="BM7" i="24"/>
  <c r="BJ7" i="24"/>
  <c r="BG7" i="24"/>
  <c r="BD7" i="24"/>
  <c r="BA7" i="24"/>
  <c r="AX7" i="24"/>
  <c r="AU7" i="24"/>
  <c r="AR7" i="24"/>
  <c r="AL7" i="24"/>
  <c r="AI7" i="24"/>
  <c r="AF7" i="24"/>
  <c r="AC7" i="24"/>
  <c r="Z7" i="24"/>
  <c r="W7" i="24"/>
  <c r="T7" i="24"/>
  <c r="Q7" i="24"/>
  <c r="N7" i="24"/>
  <c r="K7" i="24"/>
  <c r="CB6" i="24"/>
  <c r="BY6" i="24"/>
  <c r="BV6" i="24"/>
  <c r="BS6" i="24"/>
  <c r="BP6" i="24"/>
  <c r="BM6" i="24"/>
  <c r="BJ6" i="24"/>
  <c r="BG6" i="24"/>
  <c r="BD6" i="24"/>
  <c r="BA6" i="24"/>
  <c r="AX6" i="24"/>
  <c r="AU6" i="24"/>
  <c r="AR6" i="24"/>
  <c r="AL6" i="24"/>
  <c r="AI6" i="24"/>
  <c r="AF6" i="24"/>
  <c r="AC6" i="24"/>
  <c r="Z6" i="24"/>
  <c r="W6" i="24"/>
  <c r="T6" i="24"/>
  <c r="Q6" i="24"/>
  <c r="N6" i="24"/>
  <c r="K6" i="24"/>
  <c r="CB5" i="24"/>
  <c r="BY5" i="24"/>
  <c r="BV5" i="24"/>
  <c r="BS5" i="24"/>
  <c r="BP5" i="24"/>
  <c r="BM5" i="24"/>
  <c r="BJ5" i="24"/>
  <c r="BG5" i="24"/>
  <c r="BD5" i="24"/>
  <c r="BA5" i="24"/>
  <c r="AX5" i="24"/>
  <c r="AU5" i="24"/>
  <c r="AR5" i="24"/>
  <c r="AL5" i="24"/>
  <c r="AI5" i="24"/>
  <c r="AF5" i="24"/>
  <c r="AC5" i="24"/>
  <c r="Z5" i="24"/>
  <c r="W5" i="24"/>
  <c r="T5" i="24"/>
  <c r="Q5" i="24"/>
  <c r="N5" i="24"/>
  <c r="K5" i="24"/>
  <c r="CB4" i="24"/>
  <c r="BY4" i="24"/>
  <c r="BV4" i="24"/>
  <c r="BS4" i="24"/>
  <c r="BP4" i="24"/>
  <c r="BM4" i="24"/>
  <c r="BJ4" i="24"/>
  <c r="BG4" i="24"/>
  <c r="BD4" i="24"/>
  <c r="BA4" i="24"/>
  <c r="AX4" i="24"/>
  <c r="AR4" i="24"/>
  <c r="AL4" i="24"/>
  <c r="AI4" i="24"/>
  <c r="AF4" i="24"/>
  <c r="AD3" i="24"/>
  <c r="K9" i="21" s="1"/>
  <c r="AC4" i="24"/>
  <c r="Z4" i="24"/>
  <c r="W4" i="24"/>
  <c r="T4" i="24"/>
  <c r="Q4" i="24"/>
  <c r="N4" i="24"/>
  <c r="K4" i="24"/>
  <c r="CA3" i="24"/>
  <c r="H17" i="21" s="1"/>
  <c r="BZ3" i="24"/>
  <c r="K17" i="21" s="1"/>
  <c r="BX3" i="24"/>
  <c r="E17" i="21" s="1"/>
  <c r="BU3" i="24"/>
  <c r="H16" i="21" s="1"/>
  <c r="BT3" i="24"/>
  <c r="K16" i="21" s="1"/>
  <c r="BR3" i="24"/>
  <c r="E16" i="21" s="1"/>
  <c r="BO3" i="24"/>
  <c r="H15" i="21" s="1"/>
  <c r="BN3" i="24"/>
  <c r="K15" i="21" s="1"/>
  <c r="BL3" i="24"/>
  <c r="E15" i="21" s="1"/>
  <c r="BI3" i="24"/>
  <c r="H14" i="21" s="1"/>
  <c r="BH3" i="24"/>
  <c r="K14" i="21" s="1"/>
  <c r="BF3" i="24"/>
  <c r="E14" i="21" s="1"/>
  <c r="BC3" i="24"/>
  <c r="H13" i="21" s="1"/>
  <c r="BB3" i="24"/>
  <c r="K13" i="21" s="1"/>
  <c r="AZ3" i="24"/>
  <c r="E13" i="21" s="1"/>
  <c r="AW3" i="24"/>
  <c r="H12" i="21" s="1"/>
  <c r="AV3" i="24"/>
  <c r="K12" i="21" s="1"/>
  <c r="AQ3" i="24"/>
  <c r="H11" i="21" s="1"/>
  <c r="AP3" i="24"/>
  <c r="K11" i="21" s="1"/>
  <c r="AJ3" i="24"/>
  <c r="K10" i="21" s="1"/>
  <c r="AH3" i="24"/>
  <c r="E10" i="21" s="1"/>
  <c r="AE3" i="24"/>
  <c r="H9" i="21" s="1"/>
  <c r="X3" i="24"/>
  <c r="K8" i="21" s="1"/>
  <c r="V3" i="24"/>
  <c r="E8" i="21" s="1"/>
  <c r="S3" i="24"/>
  <c r="H7" i="21" s="1"/>
  <c r="R3" i="24"/>
  <c r="K7" i="21" s="1"/>
  <c r="P3" i="24"/>
  <c r="E7" i="21" s="1"/>
  <c r="M3" i="24"/>
  <c r="H6" i="21" s="1"/>
  <c r="L3" i="24"/>
  <c r="K6" i="21" s="1"/>
  <c r="J3" i="24"/>
  <c r="E6" i="21" s="1"/>
  <c r="K18" i="21" l="1"/>
  <c r="F3" i="24"/>
  <c r="H3" i="24"/>
  <c r="K3" i="24"/>
  <c r="W3" i="24"/>
  <c r="AC3" i="24"/>
  <c r="AF3" i="24"/>
  <c r="AX3" i="24"/>
  <c r="BJ3" i="24"/>
  <c r="BV3" i="24"/>
  <c r="N3" i="24"/>
  <c r="BG3" i="24"/>
  <c r="BS3" i="24"/>
  <c r="G3" i="24"/>
  <c r="AI3" i="24"/>
  <c r="T3" i="24"/>
  <c r="Z3" i="24"/>
  <c r="BA3" i="24"/>
  <c r="BM3" i="24"/>
  <c r="BY3" i="24"/>
  <c r="Q3" i="24"/>
  <c r="AR3" i="24"/>
  <c r="BD3" i="24"/>
  <c r="BP3" i="24"/>
  <c r="CB3" i="24"/>
  <c r="AL3" i="24"/>
  <c r="Y3" i="24"/>
  <c r="H8" i="21" s="1"/>
  <c r="AB3" i="24"/>
  <c r="E9" i="21" s="1"/>
  <c r="AK3" i="24"/>
  <c r="H10" i="21" s="1"/>
  <c r="H18" i="21" l="1"/>
  <c r="O1" i="11"/>
  <c r="O1" i="9"/>
  <c r="O1" i="10"/>
  <c r="O1" i="12"/>
  <c r="O1" i="3"/>
  <c r="O1" i="8"/>
  <c r="O1" i="7"/>
  <c r="O1" i="6"/>
  <c r="O1" i="5"/>
  <c r="O1" i="4"/>
  <c r="O1" i="2"/>
  <c r="O1" i="1"/>
  <c r="I76" i="2"/>
  <c r="I76" i="4"/>
  <c r="I76" i="5"/>
  <c r="I76" i="6"/>
  <c r="I76" i="7"/>
  <c r="I76" i="8"/>
  <c r="I76" i="3"/>
  <c r="I76" i="12"/>
  <c r="I76" i="10"/>
  <c r="I76" i="9"/>
  <c r="I76" i="11"/>
  <c r="I76" i="1"/>
  <c r="O3" i="11"/>
  <c r="O4" i="11" s="1"/>
  <c r="O5" i="11" s="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O37" i="11" s="1"/>
  <c r="O38" i="11" s="1"/>
  <c r="O39" i="11" s="1"/>
  <c r="O40" i="11" s="1"/>
  <c r="O41" i="11" s="1"/>
  <c r="O42" i="11" s="1"/>
  <c r="O43" i="11" s="1"/>
  <c r="O44" i="11" s="1"/>
  <c r="O45" i="11" s="1"/>
  <c r="O46" i="11" s="1"/>
  <c r="O47" i="11" s="1"/>
  <c r="O48" i="11" s="1"/>
  <c r="O49" i="11" s="1"/>
  <c r="O50" i="11" s="1"/>
  <c r="O51" i="11" s="1"/>
  <c r="O52" i="11" s="1"/>
  <c r="O53" i="11" s="1"/>
  <c r="O54" i="11" s="1"/>
  <c r="O55" i="11" s="1"/>
  <c r="O56" i="11" s="1"/>
  <c r="O57" i="11" s="1"/>
  <c r="O58" i="11" s="1"/>
  <c r="O59" i="11" s="1"/>
  <c r="O60" i="11" s="1"/>
  <c r="O61" i="11" s="1"/>
  <c r="O62" i="11" s="1"/>
  <c r="O63" i="11" s="1"/>
  <c r="O64" i="11" s="1"/>
  <c r="O65" i="11" s="1"/>
  <c r="O66" i="11" s="1"/>
  <c r="O67" i="11" s="1"/>
  <c r="O68" i="11" s="1"/>
  <c r="O69" i="11" s="1"/>
  <c r="O70" i="11" s="1"/>
  <c r="O71" i="11" s="1"/>
  <c r="O72" i="11" s="1"/>
  <c r="O73" i="11" s="1"/>
  <c r="O74" i="11" s="1"/>
  <c r="O75" i="11" s="1"/>
  <c r="O78" i="11" s="1"/>
  <c r="N78" i="11"/>
  <c r="J17" i="21" s="1"/>
  <c r="L3" i="11"/>
  <c r="L4" i="11" s="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L65" i="11" s="1"/>
  <c r="L66" i="11" s="1"/>
  <c r="L67" i="11" s="1"/>
  <c r="L68" i="11" s="1"/>
  <c r="L69" i="11" s="1"/>
  <c r="L70" i="11" s="1"/>
  <c r="L71" i="11" s="1"/>
  <c r="L72" i="11" s="1"/>
  <c r="L73" i="11" s="1"/>
  <c r="L74" i="11" s="1"/>
  <c r="L75" i="11" s="1"/>
  <c r="L77" i="11" s="1"/>
  <c r="K77" i="11"/>
  <c r="G17" i="21" s="1"/>
  <c r="J3" i="11"/>
  <c r="J4" i="11" s="1"/>
  <c r="J5" i="11" s="1"/>
  <c r="J6" i="11" s="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F1" i="11"/>
  <c r="O3" i="9"/>
  <c r="O4" i="9"/>
  <c r="O5" i="9" s="1"/>
  <c r="O6" i="9" s="1"/>
  <c r="O7" i="9" s="1"/>
  <c r="O8" i="9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46" i="9" s="1"/>
  <c r="O47" i="9" s="1"/>
  <c r="O48" i="9" s="1"/>
  <c r="O49" i="9" s="1"/>
  <c r="O50" i="9" s="1"/>
  <c r="O51" i="9" s="1"/>
  <c r="O52" i="9" s="1"/>
  <c r="O53" i="9" s="1"/>
  <c r="O54" i="9" s="1"/>
  <c r="O55" i="9" s="1"/>
  <c r="O56" i="9" s="1"/>
  <c r="O57" i="9" s="1"/>
  <c r="O58" i="9" s="1"/>
  <c r="O59" i="9" s="1"/>
  <c r="O60" i="9" s="1"/>
  <c r="O61" i="9" s="1"/>
  <c r="O62" i="9" s="1"/>
  <c r="O63" i="9" s="1"/>
  <c r="O64" i="9" s="1"/>
  <c r="O65" i="9" s="1"/>
  <c r="O66" i="9" s="1"/>
  <c r="O67" i="9" s="1"/>
  <c r="O68" i="9" s="1"/>
  <c r="O69" i="9" s="1"/>
  <c r="O70" i="9" s="1"/>
  <c r="O71" i="9" s="1"/>
  <c r="O72" i="9" s="1"/>
  <c r="O73" i="9" s="1"/>
  <c r="O74" i="9" s="1"/>
  <c r="O75" i="9" s="1"/>
  <c r="O78" i="9" s="1"/>
  <c r="N78" i="9"/>
  <c r="J16" i="21" s="1"/>
  <c r="L3" i="9"/>
  <c r="L4" i="9" s="1"/>
  <c r="L5" i="9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7" i="9" s="1"/>
  <c r="K77" i="9"/>
  <c r="G16" i="21" s="1"/>
  <c r="J3" i="9"/>
  <c r="J4" i="9" s="1"/>
  <c r="J5" i="9" s="1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J76" i="9" s="1"/>
  <c r="F1" i="9"/>
  <c r="O3" i="10"/>
  <c r="O4" i="10" s="1"/>
  <c r="O5" i="10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O58" i="10" s="1"/>
  <c r="O59" i="10" s="1"/>
  <c r="O60" i="10" s="1"/>
  <c r="O61" i="10" s="1"/>
  <c r="O62" i="10" s="1"/>
  <c r="O63" i="10" s="1"/>
  <c r="O64" i="10" s="1"/>
  <c r="O65" i="10" s="1"/>
  <c r="O66" i="10" s="1"/>
  <c r="O67" i="10" s="1"/>
  <c r="O68" i="10" s="1"/>
  <c r="O69" i="10" s="1"/>
  <c r="O70" i="10" s="1"/>
  <c r="O71" i="10" s="1"/>
  <c r="O72" i="10" s="1"/>
  <c r="O73" i="10" s="1"/>
  <c r="O74" i="10" s="1"/>
  <c r="O75" i="10" s="1"/>
  <c r="O78" i="10" s="1"/>
  <c r="N78" i="10"/>
  <c r="J15" i="21" s="1"/>
  <c r="L3" i="10"/>
  <c r="L4" i="10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7" i="10" s="1"/>
  <c r="K77" i="10"/>
  <c r="G15" i="21" s="1"/>
  <c r="J3" i="10"/>
  <c r="J4" i="10" s="1"/>
  <c r="J5" i="10" s="1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F1" i="10"/>
  <c r="O3" i="5"/>
  <c r="O4" i="5" s="1"/>
  <c r="O5" i="5" s="1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O63" i="5" s="1"/>
  <c r="O64" i="5" s="1"/>
  <c r="O65" i="5" s="1"/>
  <c r="O66" i="5" s="1"/>
  <c r="O67" i="5" s="1"/>
  <c r="O68" i="5" s="1"/>
  <c r="O69" i="5" s="1"/>
  <c r="O70" i="5" s="1"/>
  <c r="O71" i="5" s="1"/>
  <c r="O72" i="5" s="1"/>
  <c r="O73" i="5" s="1"/>
  <c r="O74" i="5" s="1"/>
  <c r="O75" i="5" s="1"/>
  <c r="O78" i="5" s="1"/>
  <c r="N78" i="5"/>
  <c r="J9" i="21" s="1"/>
  <c r="L3" i="5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7" i="5" s="1"/>
  <c r="K77" i="5"/>
  <c r="G9" i="21" s="1"/>
  <c r="J3" i="5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F1" i="5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8" i="4" s="1"/>
  <c r="N78" i="4"/>
  <c r="J8" i="21" s="1"/>
  <c r="L3" i="4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7" i="4" s="1"/>
  <c r="K77" i="4"/>
  <c r="G8" i="21" s="1"/>
  <c r="J3" i="4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F1" i="4"/>
  <c r="O3" i="6"/>
  <c r="O4" i="6" s="1"/>
  <c r="O5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O63" i="6" s="1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8" i="6" s="1"/>
  <c r="N78" i="6"/>
  <c r="J10" i="21" s="1"/>
  <c r="L3" i="6"/>
  <c r="L4" i="6" s="1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7" i="6" s="1"/>
  <c r="K77" i="6"/>
  <c r="G10" i="21" s="1"/>
  <c r="J3" i="6"/>
  <c r="J4" i="6" s="1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F1" i="6"/>
  <c r="O3" i="7"/>
  <c r="O4" i="7" s="1"/>
  <c r="O5" i="7" s="1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8" i="7" s="1"/>
  <c r="N78" i="7"/>
  <c r="J11" i="21" s="1"/>
  <c r="L3" i="7"/>
  <c r="L4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7" i="7" s="1"/>
  <c r="K77" i="7"/>
  <c r="G11" i="21" s="1"/>
  <c r="J3" i="7"/>
  <c r="J4" i="7" s="1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AN7" i="24"/>
  <c r="AN11" i="24"/>
  <c r="AN15" i="24"/>
  <c r="AN6" i="24"/>
  <c r="F1" i="7"/>
  <c r="O3" i="8"/>
  <c r="O4" i="8" s="1"/>
  <c r="O5" i="8" s="1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O37" i="8" s="1"/>
  <c r="O38" i="8" s="1"/>
  <c r="O39" i="8" s="1"/>
  <c r="O40" i="8" s="1"/>
  <c r="O41" i="8" s="1"/>
  <c r="O42" i="8" s="1"/>
  <c r="O43" i="8" s="1"/>
  <c r="O44" i="8" s="1"/>
  <c r="O45" i="8" s="1"/>
  <c r="O46" i="8" s="1"/>
  <c r="O47" i="8" s="1"/>
  <c r="O48" i="8" s="1"/>
  <c r="O49" i="8" s="1"/>
  <c r="O50" i="8" s="1"/>
  <c r="O51" i="8" s="1"/>
  <c r="O52" i="8" s="1"/>
  <c r="O53" i="8" s="1"/>
  <c r="O54" i="8" s="1"/>
  <c r="O55" i="8" s="1"/>
  <c r="O56" i="8" s="1"/>
  <c r="O57" i="8" s="1"/>
  <c r="O58" i="8" s="1"/>
  <c r="O59" i="8" s="1"/>
  <c r="O60" i="8" s="1"/>
  <c r="O61" i="8" s="1"/>
  <c r="O62" i="8" s="1"/>
  <c r="O63" i="8" s="1"/>
  <c r="O64" i="8" s="1"/>
  <c r="O65" i="8" s="1"/>
  <c r="O66" i="8" s="1"/>
  <c r="O67" i="8" s="1"/>
  <c r="O68" i="8" s="1"/>
  <c r="O69" i="8" s="1"/>
  <c r="O70" i="8" s="1"/>
  <c r="O71" i="8" s="1"/>
  <c r="O72" i="8" s="1"/>
  <c r="O73" i="8" s="1"/>
  <c r="O74" i="8" s="1"/>
  <c r="O75" i="8" s="1"/>
  <c r="O78" i="8" s="1"/>
  <c r="N78" i="8"/>
  <c r="L3" i="8"/>
  <c r="L4" i="8" s="1"/>
  <c r="L5" i="8" s="1"/>
  <c r="L6" i="8" s="1"/>
  <c r="L7" i="8" s="1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7" i="8" s="1"/>
  <c r="K77" i="8"/>
  <c r="G12" i="21" s="1"/>
  <c r="J3" i="8"/>
  <c r="J4" i="8" s="1"/>
  <c r="J5" i="8" s="1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73" i="8" s="1"/>
  <c r="J74" i="8" s="1"/>
  <c r="J75" i="8" s="1"/>
  <c r="J76" i="8" s="1"/>
  <c r="H3" i="8"/>
  <c r="H4" i="8" s="1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AT4" i="24"/>
  <c r="AT13" i="24"/>
  <c r="AU13" i="24" s="1"/>
  <c r="F1" i="8"/>
  <c r="O3" i="3"/>
  <c r="O4" i="3" s="1"/>
  <c r="O5" i="3" s="1"/>
  <c r="O6" i="3" s="1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8" i="3" s="1"/>
  <c r="N78" i="3"/>
  <c r="J13" i="21" s="1"/>
  <c r="L3" i="3"/>
  <c r="L4" i="3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7" i="3" s="1"/>
  <c r="K77" i="3"/>
  <c r="G13" i="21" s="1"/>
  <c r="J3" i="3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F1" i="3"/>
  <c r="O3" i="12"/>
  <c r="O4" i="12" s="1"/>
  <c r="O5" i="12" s="1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O43" i="12" s="1"/>
  <c r="O44" i="12" s="1"/>
  <c r="O45" i="12" s="1"/>
  <c r="O46" i="12" s="1"/>
  <c r="O47" i="12" s="1"/>
  <c r="O48" i="12" s="1"/>
  <c r="O49" i="12" s="1"/>
  <c r="O50" i="12" s="1"/>
  <c r="O51" i="12" s="1"/>
  <c r="O52" i="12" s="1"/>
  <c r="O53" i="12" s="1"/>
  <c r="O54" i="12" s="1"/>
  <c r="O55" i="12" s="1"/>
  <c r="O56" i="12" s="1"/>
  <c r="O57" i="12" s="1"/>
  <c r="O58" i="12" s="1"/>
  <c r="O59" i="12" s="1"/>
  <c r="O60" i="12" s="1"/>
  <c r="O61" i="12" s="1"/>
  <c r="O62" i="12" s="1"/>
  <c r="O63" i="12" s="1"/>
  <c r="O64" i="12" s="1"/>
  <c r="O65" i="12" s="1"/>
  <c r="O66" i="12" s="1"/>
  <c r="O67" i="12" s="1"/>
  <c r="O68" i="12" s="1"/>
  <c r="O69" i="12" s="1"/>
  <c r="O70" i="12" s="1"/>
  <c r="O71" i="12" s="1"/>
  <c r="O72" i="12" s="1"/>
  <c r="O73" i="12" s="1"/>
  <c r="O74" i="12" s="1"/>
  <c r="O75" i="12" s="1"/>
  <c r="O78" i="12" s="1"/>
  <c r="N78" i="12"/>
  <c r="J14" i="21" s="1"/>
  <c r="L3" i="12"/>
  <c r="L4" i="12" s="1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7" i="12" s="1"/>
  <c r="K77" i="12"/>
  <c r="G14" i="21" s="1"/>
  <c r="J3" i="12"/>
  <c r="J4" i="12" s="1"/>
  <c r="J5" i="12" s="1"/>
  <c r="J6" i="12" s="1"/>
  <c r="J7" i="12" s="1"/>
  <c r="J8" i="12" s="1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F1" i="12"/>
  <c r="O3" i="2"/>
  <c r="O4" i="2" s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8" i="2" s="1"/>
  <c r="N78" i="2"/>
  <c r="J7" i="21" s="1"/>
  <c r="L3" i="2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7" i="2" s="1"/>
  <c r="K77" i="2"/>
  <c r="G7" i="21" s="1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F1" i="2"/>
  <c r="K77" i="1"/>
  <c r="G6" i="21" s="1"/>
  <c r="N78" i="1"/>
  <c r="J6" i="2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7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8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F1" i="1"/>
  <c r="G18" i="21" l="1"/>
  <c r="J18" i="21"/>
  <c r="P2" i="11"/>
  <c r="Q2" i="11"/>
  <c r="Q2" i="9"/>
  <c r="P2" i="9"/>
  <c r="Q2" i="10"/>
  <c r="P2" i="10"/>
  <c r="P2" i="12"/>
  <c r="Q2" i="12"/>
  <c r="P2" i="3"/>
  <c r="Q2" i="3"/>
  <c r="P2" i="8"/>
  <c r="Q2" i="8"/>
  <c r="Q2" i="7"/>
  <c r="P2" i="7"/>
  <c r="P2" i="6"/>
  <c r="Q2" i="6"/>
  <c r="P2" i="5"/>
  <c r="Q2" i="5"/>
  <c r="P2" i="4"/>
  <c r="Q2" i="4"/>
  <c r="Q2" i="2"/>
  <c r="P2" i="2"/>
  <c r="Q2" i="1"/>
  <c r="P2" i="1"/>
  <c r="AU4" i="24"/>
  <c r="AU3" i="24" s="1"/>
  <c r="AT3" i="24"/>
  <c r="E12" i="21" s="1"/>
  <c r="AN4" i="24"/>
  <c r="D4" i="24" s="1"/>
  <c r="E4" i="24" s="1"/>
  <c r="AO6" i="24"/>
  <c r="D6" i="24"/>
  <c r="E6" i="24" s="1"/>
  <c r="AO15" i="24"/>
  <c r="D15" i="24"/>
  <c r="E15" i="24" s="1"/>
  <c r="AO11" i="24"/>
  <c r="D11" i="24"/>
  <c r="E11" i="24" s="1"/>
  <c r="AN12" i="24"/>
  <c r="D12" i="24" s="1"/>
  <c r="E12" i="24" s="1"/>
  <c r="AO7" i="24"/>
  <c r="D7" i="24"/>
  <c r="E7" i="24" s="1"/>
  <c r="AN8" i="24"/>
  <c r="D8" i="24" s="1"/>
  <c r="E8" i="24" s="1"/>
  <c r="AN13" i="24"/>
  <c r="AO13" i="24" s="1"/>
  <c r="AN14" i="24"/>
  <c r="AN10" i="24"/>
  <c r="H76" i="1"/>
  <c r="H76" i="11"/>
  <c r="H76" i="8"/>
  <c r="H76" i="7"/>
  <c r="H76" i="2"/>
  <c r="G76" i="1"/>
  <c r="D6" i="21" s="1"/>
  <c r="G76" i="11"/>
  <c r="D17" i="21" s="1"/>
  <c r="H76" i="9"/>
  <c r="G76" i="9"/>
  <c r="D16" i="21" s="1"/>
  <c r="G76" i="10"/>
  <c r="D15" i="21" s="1"/>
  <c r="H76" i="10"/>
  <c r="G76" i="12"/>
  <c r="D14" i="21" s="1"/>
  <c r="H76" i="12"/>
  <c r="G76" i="3"/>
  <c r="D13" i="21" s="1"/>
  <c r="H76" i="3"/>
  <c r="G76" i="8"/>
  <c r="D12" i="21" s="1"/>
  <c r="G76" i="7"/>
  <c r="D11" i="21" s="1"/>
  <c r="H76" i="6"/>
  <c r="G76" i="6"/>
  <c r="D10" i="21" s="1"/>
  <c r="H76" i="5"/>
  <c r="G76" i="5"/>
  <c r="D9" i="21" s="1"/>
  <c r="H76" i="4"/>
  <c r="G76" i="4"/>
  <c r="D8" i="21" s="1"/>
  <c r="G76" i="2"/>
  <c r="D7" i="21" s="1"/>
  <c r="D18" i="21" l="1"/>
  <c r="C3" i="21" s="1"/>
  <c r="AO4" i="24"/>
  <c r="AO8" i="24"/>
  <c r="D13" i="24"/>
  <c r="E13" i="24" s="1"/>
  <c r="AO12" i="24"/>
  <c r="AN3" i="24"/>
  <c r="E11" i="21" s="1"/>
  <c r="AO14" i="24"/>
  <c r="D14" i="24"/>
  <c r="E14" i="24" s="1"/>
  <c r="AO10" i="24"/>
  <c r="D10" i="24"/>
  <c r="E10" i="24" s="1"/>
  <c r="C6" i="21"/>
  <c r="C17" i="21"/>
  <c r="C16" i="21"/>
  <c r="C15" i="21"/>
  <c r="C14" i="21"/>
  <c r="C13" i="21"/>
  <c r="C12" i="21"/>
  <c r="C10" i="21"/>
  <c r="C9" i="21"/>
  <c r="C8" i="21"/>
  <c r="C11" i="21" l="1"/>
  <c r="E18" i="21"/>
  <c r="AO3" i="24"/>
  <c r="D3" i="24"/>
  <c r="C2" i="21" s="1"/>
  <c r="B5" i="21" s="1"/>
  <c r="E3" i="24"/>
  <c r="C7" i="21"/>
</calcChain>
</file>

<file path=xl/sharedStrings.xml><?xml version="1.0" encoding="utf-8"?>
<sst xmlns="http://schemas.openxmlformats.org/spreadsheetml/2006/main" count="486" uniqueCount="115">
  <si>
    <t>datum</t>
  </si>
  <si>
    <t xml:space="preserve">begin </t>
  </si>
  <si>
    <t>eind</t>
  </si>
  <si>
    <t>januari:</t>
  </si>
  <si>
    <t>mei</t>
  </si>
  <si>
    <t>juli</t>
  </si>
  <si>
    <t>aug</t>
  </si>
  <si>
    <t>sep</t>
  </si>
  <si>
    <t>okt</t>
  </si>
  <si>
    <t>nov</t>
  </si>
  <si>
    <t>dec</t>
  </si>
  <si>
    <t>totaal</t>
  </si>
  <si>
    <t>project omschrijving</t>
  </si>
  <si>
    <t>uren</t>
  </si>
  <si>
    <t>Naam</t>
  </si>
  <si>
    <t>bedrijf</t>
  </si>
  <si>
    <t>sofinummer</t>
  </si>
  <si>
    <t>bank/gironr</t>
  </si>
  <si>
    <t>totale uren</t>
  </si>
  <si>
    <t>totale kilometers</t>
  </si>
  <si>
    <t>totale declaties</t>
  </si>
  <si>
    <t xml:space="preserve">uren cum.: </t>
  </si>
  <si>
    <t>km cum.</t>
  </si>
  <si>
    <t>km</t>
  </si>
  <si>
    <t>declaratie omschrijving</t>
  </si>
  <si>
    <t>vak. Uren</t>
  </si>
  <si>
    <t>vak. Uren cum</t>
  </si>
  <si>
    <t>prcode</t>
  </si>
  <si>
    <t>VRIJ</t>
  </si>
  <si>
    <t>OVERIG</t>
  </si>
  <si>
    <t>decl cum.</t>
  </si>
  <si>
    <t>jan</t>
  </si>
  <si>
    <t>feb</t>
  </si>
  <si>
    <t>mrt</t>
  </si>
  <si>
    <t>apr</t>
  </si>
  <si>
    <t>jun</t>
  </si>
  <si>
    <t>jul</t>
  </si>
  <si>
    <t>declaratie</t>
  </si>
  <si>
    <t>projectcodes</t>
  </si>
  <si>
    <t>uitleg</t>
  </si>
  <si>
    <t>blauw</t>
  </si>
  <si>
    <t>april</t>
  </si>
  <si>
    <t>oktober</t>
  </si>
  <si>
    <t>september</t>
  </si>
  <si>
    <t>november</t>
  </si>
  <si>
    <t>december</t>
  </si>
  <si>
    <t>Witte kleur wel zelf invullen</t>
  </si>
  <si>
    <t>kleur</t>
  </si>
  <si>
    <t>wit</t>
  </si>
  <si>
    <t>PROJECTCODES</t>
  </si>
  <si>
    <t>tijd formaat</t>
  </si>
  <si>
    <t>adres</t>
  </si>
  <si>
    <t>plaats</t>
  </si>
  <si>
    <t>Bij hoge uitzondering kan je direct je uren invullen in kolom "uren"</t>
  </si>
  <si>
    <t>je kan dit niet terug veranderen want de formule is overschreven.</t>
  </si>
  <si>
    <t>bewaar daarom voor volgende jaren altijd een lege goede template</t>
  </si>
  <si>
    <t>vakje blauwe kleur : NIETS invullen, wordt n.l. voor je berekend</t>
  </si>
  <si>
    <t xml:space="preserve">7 uur AM: vul in 7:00 </t>
  </si>
  <si>
    <t>7 uur PM: vul in 19:00</t>
  </si>
  <si>
    <t>12 s'nachts: vul in 24:00</t>
  </si>
  <si>
    <t>projectcodes eerst invullen, na gebruik op urenlijst, nooit meer wijzigen</t>
  </si>
  <si>
    <t>Plezier Peter.</t>
  </si>
  <si>
    <t>februari</t>
  </si>
  <si>
    <t>maart</t>
  </si>
  <si>
    <t>tarief</t>
  </si>
  <si>
    <t>kmvergoeding</t>
  </si>
  <si>
    <t>Invullen van boven naar beneden, verander nooit codes: VRIJ,OVERIG</t>
  </si>
  <si>
    <t xml:space="preserve">versie </t>
  </si>
  <si>
    <t>projecten &amp; management</t>
  </si>
  <si>
    <t>2 uur AM (s'nachts) vul in 02:00</t>
  </si>
  <si>
    <t>juni</t>
  </si>
  <si>
    <t>auustus</t>
  </si>
  <si>
    <t>2.1 (met bladbeveiligng en tijdinvulling verbetering)</t>
  </si>
  <si>
    <t>totalen projecten+VRIJ+OVERIG</t>
  </si>
  <si>
    <t>2.2 Consistentie check +Bug optelling VRIJ</t>
  </si>
  <si>
    <t>totalen alles</t>
  </si>
  <si>
    <t>tot alles</t>
  </si>
  <si>
    <t>tot proj+VRIJ+OVERIG</t>
  </si>
  <si>
    <t>Jaar</t>
  </si>
  <si>
    <t>2.3 Vergroot bereik, printable + toevoeging jaar</t>
  </si>
  <si>
    <t>Som van uren</t>
  </si>
  <si>
    <t>Totaal</t>
  </si>
  <si>
    <t>(leeg)</t>
  </si>
  <si>
    <t>januari</t>
  </si>
  <si>
    <t>Gegevens</t>
  </si>
  <si>
    <t>Som van km</t>
  </si>
  <si>
    <t>Decl.</t>
  </si>
  <si>
    <t>Som van Decl.</t>
  </si>
  <si>
    <t>augustus</t>
  </si>
  <si>
    <t>3.0 Maandoverzichten voor facturatie +debug km in proj_over</t>
  </si>
  <si>
    <t>Totaal Som van uren</t>
  </si>
  <si>
    <t>Totaal Som van km</t>
  </si>
  <si>
    <t>Totaal Som van Decl.</t>
  </si>
  <si>
    <t>JANUARI</t>
  </si>
  <si>
    <t>FEBRUARI</t>
  </si>
  <si>
    <t>MAART</t>
  </si>
  <si>
    <t>ARPIL</t>
  </si>
  <si>
    <t>MEI</t>
  </si>
  <si>
    <t>JUNI</t>
  </si>
  <si>
    <t>AUGUSTUS</t>
  </si>
  <si>
    <t>SEPTMBER</t>
  </si>
  <si>
    <t>OKTOBER</t>
  </si>
  <si>
    <t>NOVEMBER</t>
  </si>
  <si>
    <t>DECEMBER</t>
  </si>
  <si>
    <t>uren jan</t>
  </si>
  <si>
    <t>loonsom</t>
  </si>
  <si>
    <t>km vergoeding</t>
  </si>
  <si>
    <t>uren feb</t>
  </si>
  <si>
    <t xml:space="preserve"> uren mrt</t>
  </si>
  <si>
    <t>JAAR</t>
  </si>
  <si>
    <t>UREN</t>
  </si>
  <si>
    <t>AANTALkm</t>
  </si>
  <si>
    <t>projoverzicht</t>
  </si>
  <si>
    <t>[mnd]</t>
  </si>
  <si>
    <t>declaratie 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</si>
</sst>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h:mm;@"/>
    <numFmt numFmtId="165" formatCode="&quot;€&quot;\ #,##0.00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8"/>
      <name val="Arial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3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1" fillId="3" borderId="0" xfId="0" applyFont="1" applyFill="1"/>
    <xf numFmtId="2" fontId="2" fillId="3" borderId="0" xfId="0" applyNumberFormat="1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2" fontId="0" fillId="2" borderId="2" xfId="0" applyNumberFormat="1" applyFill="1" applyBorder="1"/>
    <xf numFmtId="2" fontId="0" fillId="2" borderId="4" xfId="0" applyNumberForma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2" borderId="17" xfId="0" applyFont="1" applyFill="1" applyBorder="1"/>
    <xf numFmtId="2" fontId="1" fillId="2" borderId="17" xfId="0" applyNumberFormat="1" applyFont="1" applyFill="1" applyBorder="1"/>
    <xf numFmtId="165" fontId="1" fillId="2" borderId="17" xfId="0" applyNumberFormat="1" applyFont="1" applyFill="1" applyBorder="1"/>
    <xf numFmtId="165" fontId="0" fillId="2" borderId="18" xfId="0" applyNumberFormat="1" applyFill="1" applyBorder="1"/>
    <xf numFmtId="165" fontId="0" fillId="2" borderId="19" xfId="0" applyNumberFormat="1" applyFill="1" applyBorder="1"/>
    <xf numFmtId="0" fontId="0" fillId="2" borderId="17" xfId="0" applyFill="1" applyBorder="1"/>
    <xf numFmtId="0" fontId="5" fillId="2" borderId="21" xfId="0" applyFont="1" applyFill="1" applyBorder="1"/>
    <xf numFmtId="0" fontId="0" fillId="2" borderId="22" xfId="0" applyFill="1" applyBorder="1"/>
    <xf numFmtId="0" fontId="5" fillId="2" borderId="12" xfId="0" applyFont="1" applyFill="1" applyBorder="1"/>
    <xf numFmtId="0" fontId="0" fillId="2" borderId="13" xfId="0" applyFill="1" applyBorder="1"/>
    <xf numFmtId="0" fontId="5" fillId="2" borderId="14" xfId="0" applyFont="1" applyFill="1" applyBorder="1"/>
    <xf numFmtId="0" fontId="0" fillId="2" borderId="16" xfId="0" applyFill="1" applyBorder="1"/>
    <xf numFmtId="0" fontId="5" fillId="2" borderId="23" xfId="0" applyFont="1" applyFill="1" applyBorder="1"/>
    <xf numFmtId="0" fontId="5" fillId="2" borderId="24" xfId="0" applyFont="1" applyFill="1" applyBorder="1"/>
    <xf numFmtId="0" fontId="5" fillId="0" borderId="24" xfId="0" applyFont="1" applyFill="1" applyBorder="1"/>
    <xf numFmtId="0" fontId="0" fillId="2" borderId="18" xfId="0" applyFill="1" applyBorder="1"/>
    <xf numFmtId="0" fontId="0" fillId="2" borderId="25" xfId="0" applyFill="1" applyBorder="1"/>
    <xf numFmtId="0" fontId="0" fillId="2" borderId="20" xfId="0" applyFill="1" applyBorder="1"/>
    <xf numFmtId="2" fontId="3" fillId="2" borderId="4" xfId="0" applyNumberFormat="1" applyFont="1" applyFill="1" applyBorder="1" applyProtection="1"/>
    <xf numFmtId="2" fontId="0" fillId="2" borderId="4" xfId="0" applyNumberFormat="1" applyFill="1" applyBorder="1" applyProtection="1"/>
    <xf numFmtId="2" fontId="3" fillId="2" borderId="2" xfId="0" applyNumberFormat="1" applyFont="1" applyFill="1" applyBorder="1" applyProtection="1"/>
    <xf numFmtId="2" fontId="0" fillId="2" borderId="2" xfId="0" applyNumberFormat="1" applyFill="1" applyBorder="1" applyProtection="1"/>
    <xf numFmtId="0" fontId="1" fillId="2" borderId="0" xfId="0" applyFont="1" applyFill="1" applyAlignment="1">
      <alignment textRotation="45"/>
    </xf>
    <xf numFmtId="0" fontId="1" fillId="3" borderId="26" xfId="0" applyFont="1" applyFill="1" applyBorder="1" applyAlignment="1">
      <alignment textRotation="45"/>
    </xf>
    <xf numFmtId="0" fontId="0" fillId="2" borderId="0" xfId="0" applyFill="1" applyBorder="1"/>
    <xf numFmtId="0" fontId="1" fillId="0" borderId="0" xfId="0" applyFont="1"/>
    <xf numFmtId="0" fontId="0" fillId="2" borderId="24" xfId="0" applyFill="1" applyBorder="1"/>
    <xf numFmtId="0" fontId="0" fillId="0" borderId="29" xfId="0" applyFill="1" applyBorder="1"/>
    <xf numFmtId="0" fontId="5" fillId="0" borderId="27" xfId="0" applyFont="1" applyFill="1" applyBorder="1" applyAlignment="1">
      <alignment horizontal="right" vertical="top"/>
    </xf>
    <xf numFmtId="14" fontId="0" fillId="0" borderId="30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14" fontId="0" fillId="0" borderId="31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8" xfId="0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165" fontId="0" fillId="0" borderId="34" xfId="0" applyNumberFormat="1" applyFill="1" applyBorder="1" applyProtection="1">
      <protection locked="0"/>
    </xf>
    <xf numFmtId="0" fontId="0" fillId="4" borderId="0" xfId="0" applyFill="1"/>
    <xf numFmtId="0" fontId="1" fillId="0" borderId="18" xfId="0" applyFont="1" applyBorder="1"/>
    <xf numFmtId="0" fontId="0" fillId="5" borderId="20" xfId="0" applyFill="1" applyBorder="1"/>
    <xf numFmtId="0" fontId="0" fillId="5" borderId="24" xfId="0" applyFill="1" applyBorder="1" applyAlignment="1">
      <alignment horizontal="center"/>
    </xf>
    <xf numFmtId="0" fontId="0" fillId="5" borderId="24" xfId="0" applyNumberFormat="1" applyFill="1" applyBorder="1"/>
    <xf numFmtId="0" fontId="0" fillId="5" borderId="24" xfId="0" applyFill="1" applyBorder="1"/>
    <xf numFmtId="0" fontId="0" fillId="5" borderId="2" xfId="0" applyFill="1" applyBorder="1"/>
    <xf numFmtId="0" fontId="0" fillId="5" borderId="17" xfId="0" applyFill="1" applyBorder="1"/>
    <xf numFmtId="0" fontId="0" fillId="0" borderId="2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NumberFormat="1" applyBorder="1"/>
    <xf numFmtId="0" fontId="1" fillId="3" borderId="0" xfId="0" applyFont="1" applyFill="1" applyProtection="1"/>
    <xf numFmtId="2" fontId="2" fillId="3" borderId="0" xfId="0" applyNumberFormat="1" applyFont="1" applyFill="1" applyProtection="1"/>
    <xf numFmtId="0" fontId="6" fillId="0" borderId="2" xfId="0" applyFont="1" applyFill="1" applyBorder="1" applyProtection="1">
      <protection locked="0"/>
    </xf>
    <xf numFmtId="0" fontId="1" fillId="0" borderId="26" xfId="0" applyFont="1" applyFill="1" applyBorder="1" applyAlignment="1">
      <alignment textRotation="45"/>
    </xf>
    <xf numFmtId="0" fontId="1" fillId="6" borderId="24" xfId="0" applyFont="1" applyFill="1" applyBorder="1"/>
    <xf numFmtId="0" fontId="1" fillId="6" borderId="23" xfId="0" applyFont="1" applyFill="1" applyBorder="1"/>
    <xf numFmtId="0" fontId="1" fillId="6" borderId="36" xfId="0" applyFont="1" applyFill="1" applyBorder="1"/>
    <xf numFmtId="165" fontId="1" fillId="6" borderId="37" xfId="0" applyNumberFormat="1" applyFont="1" applyFill="1" applyBorder="1"/>
    <xf numFmtId="0" fontId="1" fillId="6" borderId="37" xfId="0" applyFont="1" applyFill="1" applyBorder="1"/>
    <xf numFmtId="165" fontId="1" fillId="6" borderId="38" xfId="0" applyNumberFormat="1" applyFont="1" applyFill="1" applyBorder="1"/>
    <xf numFmtId="0" fontId="1" fillId="6" borderId="39" xfId="0" applyFont="1" applyFill="1" applyBorder="1"/>
    <xf numFmtId="165" fontId="0" fillId="0" borderId="12" xfId="0" applyNumberFormat="1" applyFill="1" applyBorder="1" applyProtection="1">
      <protection locked="0"/>
    </xf>
    <xf numFmtId="0" fontId="0" fillId="6" borderId="28" xfId="0" applyFill="1" applyBorder="1"/>
    <xf numFmtId="165" fontId="0" fillId="6" borderId="13" xfId="0" applyNumberFormat="1" applyFill="1" applyBorder="1"/>
    <xf numFmtId="0" fontId="0" fillId="6" borderId="13" xfId="0" applyFill="1" applyBorder="1"/>
    <xf numFmtId="165" fontId="0" fillId="6" borderId="40" xfId="0" applyNumberFormat="1" applyFill="1" applyBorder="1"/>
    <xf numFmtId="165" fontId="0" fillId="0" borderId="41" xfId="0" applyNumberFormat="1" applyFill="1" applyBorder="1" applyProtection="1">
      <protection locked="0"/>
    </xf>
    <xf numFmtId="0" fontId="0" fillId="0" borderId="30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6" borderId="45" xfId="0" applyFill="1" applyBorder="1"/>
    <xf numFmtId="165" fontId="0" fillId="6" borderId="46" xfId="0" applyNumberFormat="1" applyFill="1" applyBorder="1"/>
    <xf numFmtId="0" fontId="0" fillId="6" borderId="46" xfId="0" applyFill="1" applyBorder="1"/>
    <xf numFmtId="165" fontId="0" fillId="6" borderId="47" xfId="0" applyNumberFormat="1" applyFill="1" applyBorder="1"/>
    <xf numFmtId="0" fontId="1" fillId="6" borderId="28" xfId="0" applyFont="1" applyFill="1" applyBorder="1"/>
    <xf numFmtId="165" fontId="1" fillId="6" borderId="13" xfId="0" applyNumberFormat="1" applyFont="1" applyFill="1" applyBorder="1"/>
    <xf numFmtId="0" fontId="1" fillId="6" borderId="13" xfId="0" applyFont="1" applyFill="1" applyBorder="1"/>
    <xf numFmtId="165" fontId="1" fillId="6" borderId="40" xfId="0" applyNumberFormat="1" applyFont="1" applyFill="1" applyBorder="1"/>
    <xf numFmtId="0" fontId="0" fillId="0" borderId="48" xfId="0" applyBorder="1"/>
    <xf numFmtId="2" fontId="0" fillId="5" borderId="24" xfId="0" applyNumberFormat="1" applyFill="1" applyBorder="1"/>
    <xf numFmtId="2" fontId="1" fillId="0" borderId="0" xfId="0" applyNumberFormat="1" applyFont="1"/>
    <xf numFmtId="2" fontId="0" fillId="5" borderId="20" xfId="0" applyNumberFormat="1" applyFill="1" applyBorder="1"/>
    <xf numFmtId="2" fontId="3" fillId="2" borderId="32" xfId="0" applyNumberFormat="1" applyFont="1" applyFill="1" applyBorder="1" applyProtection="1"/>
    <xf numFmtId="14" fontId="1" fillId="2" borderId="0" xfId="0" applyNumberFormat="1" applyFont="1" applyFill="1"/>
    <xf numFmtId="0" fontId="8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6" fillId="0" borderId="48" xfId="0" applyFont="1" applyBorder="1"/>
    <xf numFmtId="44" fontId="0" fillId="5" borderId="24" xfId="0" applyNumberFormat="1" applyFill="1" applyBorder="1"/>
    <xf numFmtId="0" fontId="7" fillId="7" borderId="5" xfId="0" applyFont="1" applyFill="1" applyBorder="1" applyAlignment="1">
      <alignment vertical="top"/>
    </xf>
    <xf numFmtId="0" fontId="7" fillId="7" borderId="6" xfId="0" applyFont="1" applyFill="1" applyBorder="1" applyAlignment="1">
      <alignment vertical="top"/>
    </xf>
    <xf numFmtId="0" fontId="7" fillId="7" borderId="8" xfId="0" applyFont="1" applyFill="1" applyBorder="1" applyAlignment="1">
      <alignment vertical="top"/>
    </xf>
    <xf numFmtId="2" fontId="7" fillId="7" borderId="6" xfId="0" applyNumberFormat="1" applyFont="1" applyFill="1" applyBorder="1" applyAlignment="1">
      <alignment vertical="top"/>
    </xf>
    <xf numFmtId="0" fontId="7" fillId="8" borderId="35" xfId="0" applyFont="1" applyFill="1" applyBorder="1" applyAlignment="1">
      <alignment vertical="top"/>
    </xf>
    <xf numFmtId="0" fontId="0" fillId="0" borderId="51" xfId="0" pivotButton="1" applyBorder="1"/>
    <xf numFmtId="0" fontId="0" fillId="0" borderId="52" xfId="0" applyBorder="1"/>
    <xf numFmtId="0" fontId="0" fillId="0" borderId="51" xfId="0" applyBorder="1"/>
    <xf numFmtId="0" fontId="0" fillId="0" borderId="52" xfId="0" applyNumberFormat="1" applyBorder="1"/>
    <xf numFmtId="0" fontId="0" fillId="0" borderId="53" xfId="0" applyBorder="1"/>
    <xf numFmtId="0" fontId="0" fillId="0" borderId="54" xfId="0" applyBorder="1"/>
    <xf numFmtId="0" fontId="0" fillId="0" borderId="55" xfId="0" applyNumberForma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NumberFormat="1" applyBorder="1"/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49" xfId="0" applyBorder="1" applyAlignment="1"/>
    <xf numFmtId="0" fontId="0" fillId="0" borderId="50" xfId="0" applyBorder="1" applyAlignment="1"/>
    <xf numFmtId="0" fontId="6" fillId="0" borderId="49" xfId="0" applyFont="1" applyBorder="1" applyAlignment="1"/>
  </cellXfs>
  <cellStyles count="1">
    <cellStyle name="Standaard" xfId="0" builtinId="0"/>
  </cellStyles>
  <dxfs count="4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28" Type="http://schemas.openxmlformats.org/officeDocument/2006/relationships/pivotCacheDefinition" Target="pivotCache/pivotCacheDefinition1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5</xdr:row>
      <xdr:rowOff>104775</xdr:rowOff>
    </xdr:from>
    <xdr:to>
      <xdr:col>20</xdr:col>
      <xdr:colOff>133350</xdr:colOff>
      <xdr:row>11</xdr:row>
      <xdr:rowOff>85725</xdr:rowOff>
    </xdr:to>
    <xdr:pic>
      <xdr:nvPicPr>
        <xdr:cNvPr id="143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5525" y="1647825"/>
          <a:ext cx="22383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0</xdr:row>
      <xdr:rowOff>38100</xdr:rowOff>
    </xdr:from>
    <xdr:to>
      <xdr:col>1</xdr:col>
      <xdr:colOff>2324100</xdr:colOff>
      <xdr:row>0</xdr:row>
      <xdr:rowOff>752475</xdr:rowOff>
    </xdr:to>
    <xdr:pic>
      <xdr:nvPicPr>
        <xdr:cNvPr id="143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38100"/>
          <a:ext cx="1666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546298" createdVersion="4" refreshedVersion="5" recordCount="73">
  <cacheSource type="worksheet">
    <worksheetSource ref="B2:N75" sheet="sep"/>
  </cacheSource>
  <cacheFields count="13">
    <cacheField name="datum" numFmtId="14">
      <sharedItems containsNonDate="0" containsDate="1" containsString="0" containsBlank="1" minDate="2012-09-03T00:00:00" maxDate="2014-10-13T00:00:00" count="54">
        <m/>
        <d v="2014-10-12T00:00:00" u="1"/>
        <d v="2013-09-27T00:00:00" u="1"/>
        <d v="2013-09-23T00:00:00" u="1"/>
        <d v="2014-09-23T00:00:00" u="1"/>
        <d v="2013-09-19T00:00:00" u="1"/>
        <d v="2014-09-19T00:00:00" u="1"/>
        <d v="2014-09-15T00:00:00" u="1"/>
        <d v="2012-09-11T00:00:00" u="1"/>
        <d v="2014-09-11T00:00:00" u="1"/>
        <d v="2012-09-07T00:00:00" u="1"/>
        <d v="2012-09-03T00:00:00" u="1"/>
        <d v="2013-09-03T00:00:00" u="1"/>
        <d v="2013-08-02T00:00:00" u="1"/>
        <d v="2013-09-30T00:00:00" u="1"/>
        <d v="2014-09-30T00:00:00" u="1"/>
        <d v="2014-10-11T00:00:00" u="1"/>
        <d v="2013-09-26T00:00:00" u="1"/>
        <d v="2014-09-26T00:00:00" u="1"/>
        <d v="2014-09-22T00:00:00" u="1"/>
        <d v="2012-09-18T00:00:00" u="1"/>
        <d v="2014-09-18T00:00:00" u="1"/>
        <d v="2012-09-14T00:00:00" u="1"/>
        <d v="2012-09-10T00:00:00" u="1"/>
        <d v="2013-09-10T00:00:00" u="1"/>
        <d v="2012-09-06T00:00:00" u="1"/>
        <d v="2013-09-06T00:00:00" u="1"/>
        <d v="2013-09-02T00:00:00" u="1"/>
        <d v="2014-09-02T00:00:00" u="1"/>
        <d v="2014-09-29T00:00:00" u="1"/>
        <d v="2012-09-25T00:00:00" u="1"/>
        <d v="2014-09-25T00:00:00" u="1"/>
        <d v="2012-09-21T00:00:00" u="1"/>
        <d v="2012-09-17T00:00:00" u="1"/>
        <d v="2013-09-17T00:00:00" u="1"/>
        <d v="2012-09-13T00:00:00" u="1"/>
        <d v="2013-09-13T00:00:00" u="1"/>
        <d v="2013-09-09T00:00:00" u="1"/>
        <d v="2014-09-09T00:00:00" u="1"/>
        <d v="2013-09-05T00:00:00" u="1"/>
        <d v="2014-09-05T00:00:00" u="1"/>
        <d v="2014-09-01T00:00:00" u="1"/>
        <d v="2012-09-28T00:00:00" u="1"/>
        <d v="2012-09-24T00:00:00" u="1"/>
        <d v="2013-09-24T00:00:00" u="1"/>
        <d v="2012-09-20T00:00:00" u="1"/>
        <d v="2013-09-20T00:00:00" u="1"/>
        <d v="2013-09-16T00:00:00" u="1"/>
        <d v="2014-09-16T00:00:00" u="1"/>
        <d v="2013-09-12T00:00:00" u="1"/>
        <d v="2014-09-12T00:00:00" u="1"/>
        <d v="2014-09-08T00:00:00" u="1"/>
        <d v="2012-09-04T00:00:00" u="1"/>
        <d v="2014-09-04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777893519" createdVersion="4" refreshedVersion="5" recordCount="73">
  <cacheSource type="worksheet">
    <worksheetSource ref="B2:N75" sheet="jan"/>
  </cacheSource>
  <cacheFields count="13">
    <cacheField name="datum" numFmtId="14">
      <sharedItems containsNonDate="0" containsDate="1" containsString="0" containsBlank="1" minDate="2012-01-09T00:00:00" maxDate="2015-01-16T00:00:00" count="51">
        <m/>
        <d v="2012-01-16T00:00:00" u="1"/>
        <d v="2013-01-16T00:00:00" u="1"/>
        <d v="2014-01-16T00:00:00" u="1"/>
        <d v="2012-01-09T00:00:00" u="1"/>
        <d v="2014-01-09T00:00:00" u="1"/>
        <d v="2013-01-28T00:00:00" u="1"/>
        <d v="2015-01-09T00:00:00" u="1"/>
        <d v="2014-01-28T00:00:00" u="1"/>
        <d v="2013-01-21T00:00:00" u="1"/>
        <d v="2014-01-21T00:00:00" u="1"/>
        <d v="2013-01-14T00:00:00" u="1"/>
        <d v="2014-01-14T00:00:00" u="1"/>
        <d v="2013-01-07T00:00:00" u="1"/>
        <d v="2012-01-26T00:00:00" u="1"/>
        <d v="2014-01-07T00:00:00" u="1"/>
        <d v="2012-01-19T00:00:00" u="1"/>
        <d v="2012-01-12T00:00:00" u="1"/>
        <d v="2012-01-31T00:00:00" u="1"/>
        <d v="2013-01-31T00:00:00" u="1"/>
        <d v="2014-01-31T00:00:00" u="1"/>
        <d v="2012-01-24T00:00:00" u="1"/>
        <d v="2013-01-24T00:00:00" u="1"/>
        <d v="2014-01-24T00:00:00" u="1"/>
        <d v="2012-01-17T00:00:00" u="1"/>
        <d v="2013-01-17T00:00:00" u="1"/>
        <d v="2014-01-17T00:00:00" u="1"/>
        <d v="2012-01-10T00:00:00" u="1"/>
        <d v="2013-01-10T00:00:00" u="1"/>
        <d v="2014-01-10T00:00:00" u="1"/>
        <d v="2013-01-29T00:00:00" u="1"/>
        <d v="2013-01-22T00:00:00" u="1"/>
        <d v="2013-01-15T00:00:00" u="1"/>
        <d v="2015-01-15T00:00:00" u="1"/>
        <d v="2013-01-08T00:00:00" u="1"/>
        <d v="2012-01-27T00:00:00" u="1"/>
        <d v="2014-01-27T00:00:00" u="1"/>
        <d v="2012-01-20T00:00:00" u="1"/>
        <d v="2014-01-20T00:00:00" u="1"/>
        <d v="2012-01-13T00:00:00" u="1"/>
        <d v="2013-01-13T00:00:00" u="1"/>
        <d v="2014-01-13T00:00:00" u="1"/>
        <d v="2014-01-06T00:00:00" u="1"/>
        <d v="2013-01-25T00:00:00" u="1"/>
        <d v="2013-01-18T00:00:00" u="1"/>
        <d v="2013-01-11T00:00:00" u="1"/>
        <d v="2012-01-30T00:00:00" u="1"/>
        <d v="2013-01-30T00:00:00" u="1"/>
        <d v="2014-01-30T00:00:00" u="1"/>
        <d v="2012-01-23T00:00:00" u="1"/>
        <d v="2014-01-23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816319445" createdVersion="4" refreshedVersion="5" recordCount="73">
  <cacheSource type="worksheet">
    <worksheetSource ref="B2:N75" sheet="feb"/>
  </cacheSource>
  <cacheFields count="13">
    <cacheField name="datum" numFmtId="14">
      <sharedItems containsNonDate="0" containsDate="1" containsString="0" containsBlank="1" minDate="2012-02-02T00:00:00" maxDate="2015-02-19T00:00:00" count="62">
        <m/>
        <d v="2012-12-02T00:00:00" u="1"/>
        <d v="2014-02-28T00:00:00" u="1"/>
        <d v="2012-02-21T00:00:00" u="1"/>
        <d v="2013-02-21T00:00:00" u="1"/>
        <d v="2014-02-21T00:00:00" u="1"/>
        <d v="2012-02-14T00:00:00" u="1"/>
        <d v="2013-02-14T00:00:00" u="1"/>
        <d v="2014-02-14T00:00:00" u="1"/>
        <d v="2012-02-07T00:00:00" u="1"/>
        <d v="2012-12-07T00:00:00" u="1"/>
        <d v="2013-02-07T00:00:00" u="1"/>
        <d v="2014-02-07T00:00:00" u="1"/>
        <d v="2013-02-26T00:00:00" u="1"/>
        <d v="2012-02-19T00:00:00" u="1"/>
        <d v="2013-02-19T00:00:00" u="1"/>
        <d v="2013-02-12T00:00:00" u="1"/>
        <d v="2013-02-05T00:00:00" u="1"/>
        <d v="2012-02-24T00:00:00" u="1"/>
        <d v="2014-02-24T00:00:00" u="1"/>
        <d v="2012-02-17T00:00:00" u="1"/>
        <d v="2014-02-17T00:00:00" u="1"/>
        <d v="2012-02-10T00:00:00" u="1"/>
        <d v="2014-02-10T00:00:00" u="1"/>
        <d v="2012-02-03T00:00:00" u="1"/>
        <d v="2015-02-10T00:00:00" u="1"/>
        <d v="2012-12-03T00:00:00" u="1"/>
        <d v="2014-02-03T00:00:00" u="1"/>
        <d v="2013-02-22T00:00:00" u="1"/>
        <d v="2012-02-15T00:00:00" u="1"/>
        <d v="2013-02-15T00:00:00" u="1"/>
        <d v="2014-04-06T00:00:00" u="1"/>
        <d v="2013-02-08T00:00:00" u="1"/>
        <d v="2013-02-27T00:00:00" u="1"/>
        <d v="2013-02-01T00:00:00" u="1"/>
        <d v="2014-02-27T00:00:00" u="1"/>
        <d v="2012-02-20T00:00:00" u="1"/>
        <d v="2014-02-20T00:00:00" u="1"/>
        <d v="2012-02-13T00:00:00" u="1"/>
        <d v="2014-02-13T00:00:00" u="1"/>
        <d v="2012-02-06T00:00:00" u="1"/>
        <d v="2012-12-06T00:00:00" u="1"/>
        <d v="2013-02-06T00:00:00" u="1"/>
        <d v="2014-02-06T00:00:00" u="1"/>
        <d v="2013-02-25T00:00:00" u="1"/>
        <d v="2014-02-25T00:00:00" u="1"/>
        <d v="2012-02-18T00:00:00" u="1"/>
        <d v="2013-02-18T00:00:00" u="1"/>
        <d v="2014-02-18T00:00:00" u="1"/>
        <d v="2015-02-18T00:00:00" u="1"/>
        <d v="2013-02-11T00:00:00" u="1"/>
        <d v="2014-02-11T00:00:00" u="1"/>
        <d v="2012-02-04T00:00:00" u="1"/>
        <d v="2012-02-23T00:00:00" u="1"/>
        <d v="2014-02-04T00:00:00" u="1"/>
        <d v="2012-02-16T00:00:00" u="1"/>
        <d v="2014-04-07T00:00:00" u="1"/>
        <d v="2012-02-09T00:00:00" u="1"/>
        <d v="2012-12-09T00:00:00" u="1"/>
        <d v="2012-02-28T00:00:00" u="1"/>
        <d v="2012-02-02T00:00:00" u="1"/>
        <d v="2013-02-28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87060185" createdVersion="4" refreshedVersion="5" recordCount="73">
  <cacheSource type="worksheet">
    <worksheetSource ref="B2:N75" sheet="mrt"/>
  </cacheSource>
  <cacheFields count="13">
    <cacheField name="datum" numFmtId="14">
      <sharedItems containsNonDate="0" containsDate="1" containsString="0" containsBlank="1" minDate="2011-03-08T00:00:00" maxDate="2015-03-21T00:00:00" count="62">
        <m/>
        <d v="2013-03-07T00:00:00" u="1"/>
        <d v="2012-03-26T00:00:00" u="1"/>
        <d v="2014-03-07T00:00:00" u="1"/>
        <d v="2013-03-26T00:00:00" u="1"/>
        <d v="2014-03-26T00:00:00" u="1"/>
        <d v="2012-03-19T00:00:00" u="1"/>
        <d v="2013-03-19T00:00:00" u="1"/>
        <d v="2012-03-12T00:00:00" u="1"/>
        <d v="2013-03-12T00:00:00" u="1"/>
        <d v="2012-03-05T00:00:00" u="1"/>
        <d v="2013-03-05T00:00:00" u="1"/>
        <d v="2014-03-31T00:00:00" u="1"/>
        <d v="2011-03-17T00:00:00" u="1"/>
        <d v="2014-03-24T00:00:00" u="1"/>
        <d v="2011-03-10T00:00:00" u="1"/>
        <d v="2014-03-17T00:00:00" u="1"/>
        <d v="2012-03-29T00:00:00" u="1"/>
        <d v="2014-03-10T00:00:00" u="1"/>
        <d v="2013-03-29T00:00:00" u="1"/>
        <d v="2012-03-22T00:00:00" u="1"/>
        <d v="2014-03-03T00:00:00" u="1"/>
        <d v="2013-03-22T00:00:00" u="1"/>
        <d v="2011-03-15T00:00:00" u="1"/>
        <d v="2012-03-15T00:00:00" u="1"/>
        <d v="2013-03-15T00:00:00" u="1"/>
        <d v="2011-03-08T00:00:00" u="1"/>
        <d v="2012-03-08T00:00:00" u="1"/>
        <d v="2013-03-08T00:00:00" u="1"/>
        <d v="2012-03-27T00:00:00" u="1"/>
        <d v="2012-03-01T00:00:00" u="1"/>
        <d v="2014-03-27T00:00:00" u="1"/>
        <d v="2012-03-20T00:00:00" u="1"/>
        <d v="2014-03-20T00:00:00" u="1"/>
        <d v="2012-03-13T00:00:00" u="1"/>
        <d v="2015-03-20T00:00:00" u="1"/>
        <d v="2014-03-13T00:00:00" u="1"/>
        <d v="2012-03-06T00:00:00" u="1"/>
        <d v="2014-03-06T00:00:00" u="1"/>
        <d v="2013-03-25T00:00:00" u="1"/>
        <d v="2011-03-18T00:00:00" u="1"/>
        <d v="2014-03-25T00:00:00" u="1"/>
        <d v="2013-03-18T00:00:00" u="1"/>
        <d v="2011-03-11T00:00:00" u="1"/>
        <d v="2014-03-18T00:00:00" u="1"/>
        <d v="2013-03-11T00:00:00" u="1"/>
        <d v="2012-03-30T00:00:00" u="1"/>
        <d v="2014-03-11T00:00:00" u="1"/>
        <d v="2013-03-04T00:00:00" u="1"/>
        <d v="2014-03-04T00:00:00" u="1"/>
        <d v="2012-03-16T00:00:00" u="1"/>
        <d v="2011-03-09T00:00:00" u="1"/>
        <d v="2012-03-09T00:00:00" u="1"/>
        <d v="2012-03-02T00:00:00" u="1"/>
        <d v="2013-03-28T00:00:00" u="1"/>
        <d v="2014-03-28T00:00:00" u="1"/>
        <d v="2013-03-21T00:00:00" u="1"/>
        <d v="2015-03-02T00:00:00" u="1"/>
        <d v="2011-03-14T00:00:00" u="1"/>
        <d v="2014-03-21T00:00:00" u="1"/>
        <d v="2013-03-14T00:00:00" u="1"/>
        <d v="2014-03-14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546298" createdVersion="4" refreshedVersion="5" recordCount="73">
  <cacheSource type="worksheet">
    <worksheetSource ref="B2:N75" sheet="aug"/>
  </cacheSource>
  <cacheFields count="13">
    <cacheField name="datum" numFmtId="14">
      <sharedItems containsNonDate="0" containsDate="1" containsString="0" containsBlank="1" minDate="2012-08-16T00:00:00" maxDate="2014-08-30T00:00:00" count="31">
        <m/>
        <d v="2012-08-20T00:00:00" u="1"/>
        <d v="2013-08-20T00:00:00" u="1"/>
        <d v="2013-08-13T00:00:00" u="1"/>
        <d v="2014-08-25T00:00:00" u="1"/>
        <d v="2014-08-18T00:00:00" u="1"/>
        <d v="2012-08-30T00:00:00" u="1"/>
        <d v="2013-08-30T00:00:00" u="1"/>
        <d v="2012-08-23T00:00:00" u="1"/>
        <d v="2013-08-23T00:00:00" u="1"/>
        <d v="2012-08-16T00:00:00" u="1"/>
        <d v="2013-08-16T00:00:00" u="1"/>
        <d v="2012-08-28T00:00:00" u="1"/>
        <d v="2014-08-28T00:00:00" u="1"/>
        <d v="2012-08-21T00:00:00" u="1"/>
        <d v="2014-08-21T00:00:00" u="1"/>
        <d v="2013-08-26T00:00:00" u="1"/>
        <d v="2014-08-26T00:00:00" u="1"/>
        <d v="2013-08-19T00:00:00" u="1"/>
        <d v="2014-08-19T00:00:00" u="1"/>
        <d v="2013-08-12T00:00:00" u="1"/>
        <d v="2012-08-31T00:00:00" u="1"/>
        <d v="2012-08-24T00:00:00" u="1"/>
        <d v="2012-08-17T00:00:00" u="1"/>
        <d v="2013-08-29T00:00:00" u="1"/>
        <d v="2014-08-29T00:00:00" u="1"/>
        <d v="2013-08-22T00:00:00" u="1"/>
        <d v="2014-08-22T00:00:00" u="1"/>
        <d v="2013-08-15T00:00:00" u="1"/>
        <d v="2012-08-27T00:00:00" u="1"/>
        <d v="2013-08-27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777775" createdVersion="4" refreshedVersion="5" recordCount="73">
  <cacheSource type="worksheet">
    <worksheetSource ref="B2:N75" sheet="mei"/>
  </cacheSource>
  <cacheFields count="13">
    <cacheField name="datum" numFmtId="14">
      <sharedItems containsNonDate="0" containsDate="1" containsString="0" containsBlank="1" minDate="2012-05-07T00:00:00" maxDate="2014-05-28T00:00:00" count="48">
        <m/>
        <d v="2013-05-24T00:00:00" u="1"/>
        <d v="2013-05-17T00:00:00" u="1"/>
        <d v="2012-05-10T00:00:00" u="1"/>
        <d v="2013-05-10T00:00:00" u="1"/>
        <d v="2012-05-29T00:00:00" u="1"/>
        <d v="2013-05-03T00:00:00" u="1"/>
        <d v="2012-05-22T00:00:00" u="1"/>
        <d v="2013-05-22T00:00:00" u="1"/>
        <d v="2014-05-22T00:00:00" u="1"/>
        <d v="2012-05-15T00:00:00" u="1"/>
        <d v="2014-05-15T00:00:00" u="1"/>
        <d v="2012-05-08T00:00:00" u="1"/>
        <d v="2014-05-08T00:00:00" u="1"/>
        <d v="2013-05-27T00:00:00" u="1"/>
        <d v="2014-05-27T00:00:00" u="1"/>
        <d v="2014-05-20T00:00:00" u="1"/>
        <d v="2013-05-13T00:00:00" u="1"/>
        <d v="2014-05-13T00:00:00" u="1"/>
        <d v="2013-05-06T00:00:00" u="1"/>
        <d v="2012-05-25T00:00:00" u="1"/>
        <d v="2014-03-15T00:00:00" u="1"/>
        <d v="2014-05-06T00:00:00" u="1"/>
        <d v="2012-05-18T00:00:00" u="1"/>
        <d v="2012-05-11T00:00:00" u="1"/>
        <d v="2013-05-30T00:00:00" u="1"/>
        <d v="2013-05-23T00:00:00" u="1"/>
        <d v="2014-05-23T00:00:00" u="1"/>
        <d v="2013-05-16T00:00:00" u="1"/>
        <d v="2014-05-16T00:00:00" u="1"/>
        <d v="2014-05-09T00:00:00" u="1"/>
        <d v="2013-05-28T00:00:00" u="1"/>
        <d v="2013-05-02T00:00:00" u="1"/>
        <d v="2012-05-21T00:00:00" u="1"/>
        <d v="2014-05-02T00:00:00" u="1"/>
        <d v="2013-05-21T00:00:00" u="1"/>
        <d v="2012-05-14T00:00:00" u="1"/>
        <d v="2013-05-14T00:00:00" u="1"/>
        <d v="2012-05-07T00:00:00" u="1"/>
        <d v="2013-05-07T00:00:00" u="1"/>
        <d v="2014-03-16T00:00:00" u="1"/>
        <d v="2014-05-26T00:00:00" u="1"/>
        <d v="2014-05-19T00:00:00" u="1"/>
        <d v="2012-05-31T00:00:00" u="1"/>
        <d v="2014-05-12T00:00:00" u="1"/>
        <d v="2013-05-31T00:00:00" u="1"/>
        <d v="2012-05-24T00:00:00" u="1"/>
        <d v="2014-05-05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777775" createdVersion="4" refreshedVersion="5" recordCount="73">
  <cacheSource type="worksheet">
    <worksheetSource ref="B2:N75" sheet="dec"/>
  </cacheSource>
  <cacheFields count="13">
    <cacheField name="datum" numFmtId="14">
      <sharedItems containsNonDate="0" containsDate="1" containsString="0" containsBlank="1" minDate="2012-12-03T00:00:00" maxDate="2103-12-11T00:00:00" count="26">
        <m/>
        <d v="2013-12-02T00:00:00" u="1"/>
        <d v="2012-12-21T00:00:00" u="1"/>
        <d v="2012-12-14T00:00:00" u="1"/>
        <d v="2012-12-07T00:00:00" u="1"/>
        <d v="2013-12-19T00:00:00" u="1"/>
        <d v="2013-12-12T00:00:00" u="1"/>
        <d v="2103-12-09T00:00:00" u="1"/>
        <d v="2014-12-12T00:00:00" u="1"/>
        <d v="2013-12-05T00:00:00" u="1"/>
        <d v="2012-12-17T00:00:00" u="1"/>
        <d v="2013-12-17T00:00:00" u="1"/>
        <d v="2012-12-10T00:00:00" u="1"/>
        <d v="2012-12-03T00:00:00" u="1"/>
        <d v="2013-12-03T00:00:00" u="1"/>
        <d v="2014-12-08T00:00:00" u="1"/>
        <d v="2013-12-20T00:00:00" u="1"/>
        <d v="2012-12-13T00:00:00" u="1"/>
        <d v="2013-12-13T00:00:00" u="1"/>
        <d v="2103-12-10T00:00:00" u="1"/>
        <d v="2012-12-06T00:00:00" u="1"/>
        <d v="2013-12-06T00:00:00" u="1"/>
        <d v="2012-12-18T00:00:00" u="1"/>
        <d v="2012-12-11T00:00:00" u="1"/>
        <d v="2012-12-04T00:00:00" u="1"/>
        <d v="2013-12-16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777775" createdVersion="4" refreshedVersion="5" recordCount="73">
  <cacheSource type="worksheet">
    <worksheetSource ref="B2:N75" sheet="nov"/>
  </cacheSource>
  <cacheFields count="13">
    <cacheField name="datum" numFmtId="14">
      <sharedItems containsNonDate="0" containsDate="1" containsString="0" containsBlank="1" minDate="2012-11-01T00:00:00" maxDate="2014-11-23T00:00:00" count="38">
        <m/>
        <d v="2012-11-16T00:00:00" u="1"/>
        <d v="2012-11-09T00:00:00" u="1"/>
        <d v="2012-11-02T00:00:00" u="1"/>
        <d v="2013-11-28T00:00:00" u="1"/>
        <d v="2013-11-21T00:00:00" u="1"/>
        <d v="2013-11-14T00:00:00" u="1"/>
        <d v="2013-11-07T00:00:00" u="1"/>
        <d v="2012-11-26T00:00:00" u="1"/>
        <d v="2013-11-26T00:00:00" u="1"/>
        <d v="2012-11-19T00:00:00" u="1"/>
        <d v="2013-11-19T00:00:00" u="1"/>
        <d v="2012-11-12T00:00:00" u="1"/>
        <d v="2013-11-12T00:00:00" u="1"/>
        <d v="2012-11-05T00:00:00" u="1"/>
        <d v="2013-11-05T00:00:00" u="1"/>
        <d v="2012-11-29T00:00:00" u="1"/>
        <d v="2013-11-29T00:00:00" u="1"/>
        <d v="2012-11-22T00:00:00" u="1"/>
        <d v="2013-11-22T00:00:00" u="1"/>
        <d v="2014-11-22T00:00:00" u="1"/>
        <d v="2012-11-15T00:00:00" u="1"/>
        <d v="2013-11-15T00:00:00" u="1"/>
        <d v="2012-11-08T00:00:00" u="1"/>
        <d v="2013-11-08T00:00:00" u="1"/>
        <d v="2012-11-27T00:00:00" u="1"/>
        <d v="2012-11-01T00:00:00" u="1"/>
        <d v="2013-11-01T00:00:00" u="1"/>
        <d v="2012-11-20T00:00:00" u="1"/>
        <d v="2012-11-13T00:00:00" u="1"/>
        <d v="2013-11-13T00:00:00" u="1"/>
        <d v="2012-11-06T00:00:00" u="1"/>
        <d v="2013-11-25T00:00:00" u="1"/>
        <d v="2013-11-18T00:00:00" u="1"/>
        <d v="2013-11-11T00:00:00" u="1"/>
        <d v="2012-11-30T00:00:00" u="1"/>
        <d v="2013-11-04T00:00:00" u="1"/>
        <d v="2012-11-23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893521" createdVersion="4" refreshedVersion="5" recordCount="73">
  <cacheSource type="worksheet">
    <worksheetSource ref="B2:N75" sheet="apr"/>
  </cacheSource>
  <cacheFields count="13">
    <cacheField name="datum" numFmtId="14">
      <sharedItems containsNonDate="0" containsDate="1" containsString="0" containsBlank="1" minDate="2012-04-02T00:00:00" maxDate="2014-04-26T00:00:00" count="46">
        <m/>
        <d v="2012-04-12T00:00:00" u="1"/>
        <d v="2013-04-12T00:00:00" u="1"/>
        <d v="2012-04-05T00:00:00" u="1"/>
        <d v="2013-04-05T00:00:00" u="1"/>
        <d v="2012-04-24T00:00:00" u="1"/>
        <d v="2013-04-24T00:00:00" u="1"/>
        <d v="2014-04-24T00:00:00" u="1"/>
        <d v="2012-04-17T00:00:00" u="1"/>
        <d v="2014-04-17T00:00:00" u="1"/>
        <d v="2012-04-10T00:00:00" u="1"/>
        <d v="2014-04-10T00:00:00" u="1"/>
        <d v="2012-04-03T00:00:00" u="1"/>
        <d v="2014-04-03T00:00:00" u="1"/>
        <d v="2013-04-22T00:00:00" u="1"/>
        <d v="2014-04-22T00:00:00" u="1"/>
        <d v="2013-04-15T00:00:00" u="1"/>
        <d v="2014-04-15T00:00:00" u="1"/>
        <d v="2013-04-08T00:00:00" u="1"/>
        <d v="2012-04-27T00:00:00" u="1"/>
        <d v="2014-04-08T00:00:00" u="1"/>
        <d v="2012-04-20T00:00:00" u="1"/>
        <d v="2014-04-01T00:00:00" u="1"/>
        <d v="2012-04-13T00:00:00" u="1"/>
        <d v="2012-04-06T00:00:00" u="1"/>
        <d v="2013-04-25T00:00:00" u="1"/>
        <d v="2014-04-25T00:00:00" u="1"/>
        <d v="2013-04-18T00:00:00" u="1"/>
        <d v="2014-04-18T00:00:00" u="1"/>
        <d v="2013-04-11T00:00:00" u="1"/>
        <d v="2014-04-11T00:00:00" u="1"/>
        <d v="2013-04-04T00:00:00" u="1"/>
        <d v="2012-04-23T00:00:00" u="1"/>
        <d v="2013-04-23T00:00:00" u="1"/>
        <d v="2012-04-16T00:00:00" u="1"/>
        <d v="2013-04-16T00:00:00" u="1"/>
        <d v="2013-04-09T00:00:00" u="1"/>
        <d v="2012-04-02T00:00:00" u="1"/>
        <d v="2013-04-02T00:00:00" u="1"/>
        <d v="2014-04-14T00:00:00" u="1"/>
        <d v="2013-04-07T00:00:00" u="1"/>
        <d v="2012-04-26T00:00:00" u="1"/>
        <d v="2014-04-07T00:00:00" u="1"/>
        <d v="2013-04-26T00:00:00" u="1"/>
        <d v="2012-04-19T00:00:00" u="1"/>
        <d v="2013-04-19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893521" createdVersion="4" refreshedVersion="5" recordCount="73">
  <cacheSource type="worksheet">
    <worksheetSource ref="B2:N75" sheet="jun"/>
  </cacheSource>
  <cacheFields count="13">
    <cacheField name="datum" numFmtId="14">
      <sharedItems containsNonDate="0" containsDate="1" containsString="0" containsBlank="1" minDate="2012-06-01T00:00:00" maxDate="2014-07-01T00:00:00" count="53">
        <m/>
        <d v="2012-06-29T00:00:00" u="1"/>
        <d v="2012-06-25T00:00:00" u="1"/>
        <d v="2013-06-25T00:00:00" u="1"/>
        <d v="2014-06-25T00:00:00" u="1"/>
        <d v="2012-06-21T00:00:00" u="1"/>
        <d v="2013-06-21T00:00:00" u="1"/>
        <d v="2013-06-17T00:00:00" u="1"/>
        <d v="2014-06-17T00:00:00" u="1"/>
        <d v="2013-06-13T00:00:00" u="1"/>
        <d v="2014-06-13T00:00:00" u="1"/>
        <d v="2012-06-05T00:00:00" u="1"/>
        <d v="2014-06-05T00:00:00" u="1"/>
        <d v="2012-06-01T00:00:00" u="1"/>
        <d v="2014-02-10T00:00:00" u="1"/>
        <d v="2014-02-06T00:00:00" u="1"/>
        <d v="2012-06-28T00:00:00" u="1"/>
        <d v="2013-06-28T00:00:00" u="1"/>
        <d v="2013-06-24T00:00:00" u="1"/>
        <d v="2014-06-24T00:00:00" u="1"/>
        <d v="2013-06-20T00:00:00" u="1"/>
        <d v="2014-06-20T00:00:00" u="1"/>
        <d v="2014-06-16T00:00:00" u="1"/>
        <d v="2012-06-12T00:00:00" u="1"/>
        <d v="2014-06-12T00:00:00" u="1"/>
        <d v="2012-06-08T00:00:00" u="1"/>
        <d v="2012-06-04T00:00:00" u="1"/>
        <d v="2013-06-04T00:00:00" u="1"/>
        <d v="2013-06-27T00:00:00" u="1"/>
        <d v="2014-06-27T00:00:00" u="1"/>
        <d v="2014-06-23T00:00:00" u="1"/>
        <d v="2012-06-19T00:00:00" u="1"/>
        <d v="2014-06-19T00:00:00" u="1"/>
        <d v="2012-06-15T00:00:00" u="1"/>
        <d v="2012-06-11T00:00:00" u="1"/>
        <d v="2013-06-11T00:00:00" u="1"/>
        <d v="2012-06-07T00:00:00" u="1"/>
        <d v="2013-06-07T00:00:00" u="1"/>
        <d v="2013-06-03T00:00:00" u="1"/>
        <d v="2014-06-03T00:00:00" u="1"/>
        <d v="2014-06-30T00:00:00" u="1"/>
        <d v="2012-06-26T00:00:00" u="1"/>
        <d v="2014-06-26T00:00:00" u="1"/>
        <d v="2012-06-22T00:00:00" u="1"/>
        <d v="2012-06-18T00:00:00" u="1"/>
        <d v="2013-06-18T00:00:00" u="1"/>
        <d v="2012-06-14T00:00:00" u="1"/>
        <d v="2013-06-14T00:00:00" u="1"/>
        <d v="2013-06-10T00:00:00" u="1"/>
        <d v="2014-06-10T00:00:00" u="1"/>
        <d v="2013-06-06T00:00:00" u="1"/>
        <d v="2014-06-06T00:00:00" u="1"/>
        <d v="2014-06-02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893521" createdVersion="4" refreshedVersion="5" recordCount="73">
  <cacheSource type="worksheet">
    <worksheetSource ref="B2:N75" sheet="jul"/>
  </cacheSource>
  <cacheFields count="13">
    <cacheField name="datum" numFmtId="14">
      <sharedItems containsNonDate="0" containsDate="1" containsString="0" containsBlank="1" minDate="2012-07-02T00:00:00" maxDate="2014-07-26T00:00:00" count="44">
        <m/>
        <d v="2013-07-15T00:00:00" u="1"/>
        <d v="2014-07-15T00:00:00" u="1"/>
        <d v="2013-07-08T00:00:00" u="1"/>
        <d v="2014-07-08T00:00:00" u="1"/>
        <d v="2013-07-01T00:00:00" u="1"/>
        <d v="2012-07-20T00:00:00" u="1"/>
        <d v="2014-07-01T00:00:00" u="1"/>
        <d v="2012-07-13T00:00:00" u="1"/>
        <d v="2012-07-06T00:00:00" u="1"/>
        <d v="2014-07-25T00:00:00" u="1"/>
        <d v="2012-07-18T00:00:00" u="1"/>
        <d v="2014-07-18T00:00:00" u="1"/>
        <d v="2013-07-11T00:00:00" u="1"/>
        <d v="2014-07-11T00:00:00" u="1"/>
        <d v="2013-07-04T00:00:00" u="1"/>
        <d v="2012-07-23T00:00:00" u="1"/>
        <d v="2013-06-18T00:00:00" u="1"/>
        <d v="2014-07-04T00:00:00" u="1"/>
        <d v="2012-07-16T00:00:00" u="1"/>
        <d v="2013-07-16T00:00:00" u="1"/>
        <d v="2012-07-09T00:00:00" u="1"/>
        <d v="2013-07-09T00:00:00" u="1"/>
        <d v="2012-07-02T00:00:00" u="1"/>
        <d v="2014-07-21T00:00:00" u="1"/>
        <d v="2014-07-14T00:00:00" u="1"/>
        <d v="2014-07-07T00:00:00" u="1"/>
        <d v="2012-07-19T00:00:00" u="1"/>
        <d v="2012-07-12T00:00:00" u="1"/>
        <d v="2013-07-12T00:00:00" u="1"/>
        <d v="2012-07-05T00:00:00" u="1"/>
        <d v="2013-07-05T00:00:00" u="1"/>
        <d v="2012-07-24T00:00:00" u="1"/>
        <d v="2013-06-19T00:00:00" u="1"/>
        <d v="2014-07-24T00:00:00" u="1"/>
        <d v="2012-07-17T00:00:00" u="1"/>
        <d v="2014-07-17T00:00:00" u="1"/>
        <d v="2012-07-10T00:00:00" u="1"/>
        <d v="2013-07-10T00:00:00" u="1"/>
        <d v="2014-07-10T00:00:00" u="1"/>
        <d v="2012-07-03T00:00:00" u="1"/>
        <d v="2013-07-03T00:00:00" u="1"/>
        <d v="2014-07-03T00:00:00" u="1"/>
        <d v="2014-07-22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OnLoad="1" refreshedBy="peter@pepro.nl" refreshedDate="42090.436202893521" createdVersion="4" refreshedVersion="5" recordCount="73">
  <cacheSource type="worksheet">
    <worksheetSource ref="B2:N75" sheet="okt"/>
  </cacheSource>
  <cacheFields count="13">
    <cacheField name="datum" numFmtId="14">
      <sharedItems containsNonDate="0" containsDate="1" containsString="0" containsBlank="1" minDate="2012-10-01T00:00:00" maxDate="2103-10-12T00:00:00" count="50">
        <m/>
        <d v="2012-10-11T00:00:00" u="1"/>
        <d v="2012-10-30T00:00:00" u="1"/>
        <d v="2012-10-04T00:00:00" u="1"/>
        <d v="2013-10-04T00:00:00" u="1"/>
        <d v="2014-10-30T00:00:00" u="1"/>
        <d v="2012-10-23T00:00:00" u="1"/>
        <d v="2014-10-23T00:00:00" u="1"/>
        <d v="2012-10-16T00:00:00" u="1"/>
        <d v="2014-10-16T00:00:00" u="1"/>
        <d v="2012-10-09T00:00:00" u="1"/>
        <d v="2014-10-09T00:00:00" u="1"/>
        <d v="2012-10-02T00:00:00" u="1"/>
        <d v="2013-10-28T00:00:00" u="1"/>
        <d v="2014-10-28T00:00:00" u="1"/>
        <d v="2014-10-02T00:00:00" u="1"/>
        <d v="2014-10-21T00:00:00" u="1"/>
        <d v="2013-10-14T00:00:00" u="1"/>
        <d v="2103-10-11T00:00:00" u="1"/>
        <d v="2014-10-14T00:00:00" u="1"/>
        <d v="2013-10-07T00:00:00" u="1"/>
        <d v="2012-10-26T00:00:00" u="1"/>
        <d v="2014-10-07T00:00:00" u="1"/>
        <d v="2012-10-19T00:00:00" u="1"/>
        <d v="2012-10-12T00:00:00" u="1"/>
        <d v="2012-10-05T00:00:00" u="1"/>
        <d v="2013-10-31T00:00:00" u="1"/>
        <d v="2014-10-31T00:00:00" u="1"/>
        <d v="2012-10-24T00:00:00" u="1"/>
        <d v="2014-10-24T00:00:00" u="1"/>
        <d v="2013-10-17T00:00:00" u="1"/>
        <d v="2014-10-17T00:00:00" u="1"/>
        <d v="2012-10-29T00:00:00" u="1"/>
        <d v="2014-10-10T00:00:00" u="1"/>
        <d v="2013-10-29T00:00:00" u="1"/>
        <d v="2013-10-03T00:00:00" u="1"/>
        <d v="2014-10-03T00:00:00" u="1"/>
        <d v="2014-10-22T00:00:00" u="1"/>
        <d v="2012-10-15T00:00:00" u="1"/>
        <d v="2013-10-15T00:00:00" u="1"/>
        <d v="2012-10-08T00:00:00" u="1"/>
        <d v="2013-10-08T00:00:00" u="1"/>
        <d v="2012-10-01T00:00:00" u="1"/>
        <d v="2013-10-01T00:00:00" u="1"/>
        <d v="2014-10-27T00:00:00" u="1"/>
        <d v="2014-10-20T00:00:00" u="1"/>
        <d v="2103-10-10T00:00:00" u="1"/>
        <d v="2014-10-13T00:00:00" u="1"/>
        <d v="2014-10-06T00:00:00" u="1"/>
        <d v="2012-10-18T00:00:00" u="1"/>
      </sharedItems>
    </cacheField>
    <cacheField name="prcode" numFmtId="164">
      <sharedItems containsNonDate="0" containsString="0" containsBlank="1"/>
    </cacheField>
    <cacheField name="begin " numFmtId="164">
      <sharedItems containsNonDate="0" containsString="0" containsBlank="1"/>
    </cacheField>
    <cacheField name="eind" numFmtId="164">
      <sharedItems containsNonDate="0" containsString="0" containsBlank="1"/>
    </cacheField>
    <cacheField name="project omschrijving" numFmtId="0">
      <sharedItems containsNonDate="0" containsString="0" containsBlank="1"/>
    </cacheField>
    <cacheField name="uren" numFmtId="2">
      <sharedItems containsSemiMixedTypes="0" containsString="0" containsNumber="1" containsInteger="1" minValue="0" maxValue="0"/>
    </cacheField>
    <cacheField name="uren cum.: " numFmtId="2">
      <sharedItems containsSemiMixedTypes="0" containsString="0" containsNumber="1" containsInteger="1" minValue="0" maxValue="0"/>
    </cacheField>
    <cacheField name="vak. Uren" numFmtId="2">
      <sharedItems containsSemiMixedTypes="0" containsString="0" containsNumber="1" containsInteger="1" minValue="0" maxValue="0"/>
    </cacheField>
    <cacheField name="vak. Uren cum" numFmtId="2">
      <sharedItems containsSemiMixedTypes="0" containsString="0" containsNumber="1" containsInteger="1" minValue="0" maxValue="0"/>
    </cacheField>
    <cacheField name="km" numFmtId="0">
      <sharedItems containsNonDate="0" containsString="0" containsBlank="1"/>
    </cacheField>
    <cacheField name="km cum." numFmtId="0">
      <sharedItems containsSemiMixedTypes="0" containsString="0" containsNumber="1" containsInteger="1" minValue="0" maxValue="0"/>
    </cacheField>
    <cacheField name="declaratie omschrijving" numFmtId="0">
      <sharedItems containsNonDate="0" containsString="0" containsBlank="1"/>
    </cacheField>
    <cacheField name="Decl.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3"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  <r>
    <x v="0"/>
    <m/>
    <m/>
    <m/>
    <m/>
    <n v="0"/>
    <n v="0"/>
    <n v="0"/>
    <n v="0"/>
    <m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December" cacheId="26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AS2:AU8" firstHeaderRow="1" firstDataRow="1" firstDataCol="2"/>
  <pivotFields count="13">
    <pivotField axis="axisRow" compact="0" outline="0" subtotalTop="0" showAll="0" includeNewItemsInFilter="1">
      <items count="27">
        <item x="0"/>
        <item m="1" x="13"/>
        <item m="1" x="24"/>
        <item m="1" x="20"/>
        <item m="1" x="4"/>
        <item m="1" x="12"/>
        <item m="1" x="23"/>
        <item m="1" x="17"/>
        <item m="1" x="3"/>
        <item m="1" x="10"/>
        <item m="1" x="22"/>
        <item m="1" x="2"/>
        <item m="1" x="1"/>
        <item m="1" x="14"/>
        <item m="1" x="9"/>
        <item m="1" x="21"/>
        <item m="1" x="7"/>
        <item m="1" x="19"/>
        <item m="1" x="6"/>
        <item m="1" x="18"/>
        <item m="1" x="25"/>
        <item m="1" x="11"/>
        <item m="1" x="5"/>
        <item m="1" x="16"/>
        <item m="1" x="15"/>
        <item m="1"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juni" cacheId="41" dataOnRows="1" applyNumberFormats="0" applyBorderFormats="0" applyFontFormats="0" applyPatternFormats="0" applyAlignmentFormats="0" applyWidthHeightFormats="1" dataCaption="Gegevens" updatedVersion="5" minRefreshableVersion="3" asteriskTotals="1" showMemberPropertyTips="0" useAutoFormatting="1" itemPrintTitles="1" createdVersion="4" indent="0" compact="0" compactData="0" gridDropZones="1">
  <location ref="U2:W8" firstHeaderRow="1" firstDataRow="1" firstDataCol="2"/>
  <pivotFields count="13">
    <pivotField axis="axisRow" compact="0" outline="0" subtotalTop="0" showAll="0" includeNewItemsInFilter="1">
      <items count="54">
        <item x="0"/>
        <item m="1" x="13"/>
        <item m="1" x="26"/>
        <item m="1" x="11"/>
        <item m="1" x="36"/>
        <item m="1" x="25"/>
        <item m="1" x="34"/>
        <item m="1" x="23"/>
        <item m="1" x="46"/>
        <item m="1" x="33"/>
        <item m="1" x="44"/>
        <item m="1" x="31"/>
        <item m="1" x="5"/>
        <item m="1" x="43"/>
        <item m="1" x="2"/>
        <item m="1" x="41"/>
        <item m="1" x="16"/>
        <item m="1" x="1"/>
        <item m="1" x="38"/>
        <item m="1" x="27"/>
        <item m="1" x="50"/>
        <item m="1" x="37"/>
        <item m="1" x="48"/>
        <item m="1" x="35"/>
        <item m="1" x="9"/>
        <item m="1" x="47"/>
        <item m="1" x="7"/>
        <item m="1" x="45"/>
        <item m="1" x="20"/>
        <item m="1" x="6"/>
        <item m="1" x="18"/>
        <item m="1" x="3"/>
        <item m="1" x="28"/>
        <item m="1" x="17"/>
        <item m="1" x="52"/>
        <item m="1" x="39"/>
        <item m="1" x="12"/>
        <item m="1" x="15"/>
        <item m="1" x="14"/>
        <item m="1" x="49"/>
        <item m="1" x="24"/>
        <item m="1" x="10"/>
        <item m="1" x="22"/>
        <item m="1" x="8"/>
        <item m="1" x="32"/>
        <item m="1" x="21"/>
        <item m="1" x="30"/>
        <item m="1" x="19"/>
        <item m="1" x="4"/>
        <item m="1" x="42"/>
        <item m="1" x="29"/>
        <item m="1" x="40"/>
        <item m="1" x="5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oktober" cacheId="47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AK2:AM8" firstHeaderRow="1" firstDataRow="1" firstDataCol="2"/>
  <pivotFields count="13">
    <pivotField axis="axisRow" compact="0" outline="0" subtotalTop="0" showAll="0" includeNewItemsInFilter="1">
      <items count="51">
        <item x="0"/>
        <item m="1" x="42"/>
        <item m="1" x="12"/>
        <item m="1" x="3"/>
        <item m="1" x="25"/>
        <item m="1" x="40"/>
        <item m="1" x="10"/>
        <item m="1" x="1"/>
        <item m="1" x="24"/>
        <item m="1" x="38"/>
        <item m="1" x="8"/>
        <item m="1" x="49"/>
        <item m="1" x="23"/>
        <item m="1" x="6"/>
        <item m="1" x="28"/>
        <item m="1" x="21"/>
        <item m="1" x="32"/>
        <item m="1" x="2"/>
        <item m="1" x="43"/>
        <item m="1" x="35"/>
        <item m="1" x="4"/>
        <item m="1" x="20"/>
        <item m="1" x="41"/>
        <item m="1" x="46"/>
        <item m="1" x="18"/>
        <item m="1" x="17"/>
        <item m="1" x="39"/>
        <item m="1" x="30"/>
        <item m="1" x="13"/>
        <item m="1" x="34"/>
        <item m="1" x="26"/>
        <item m="1" x="15"/>
        <item m="1" x="36"/>
        <item m="1" x="48"/>
        <item m="1" x="22"/>
        <item m="1" x="11"/>
        <item m="1" x="33"/>
        <item m="1" x="47"/>
        <item m="1" x="19"/>
        <item m="1" x="9"/>
        <item m="1" x="31"/>
        <item m="1" x="45"/>
        <item m="1" x="16"/>
        <item m="1" x="37"/>
        <item m="1" x="7"/>
        <item m="1" x="29"/>
        <item m="1" x="44"/>
        <item m="1" x="14"/>
        <item m="1" x="5"/>
        <item m="1" x="2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mei" cacheId="23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Q2:S8" firstHeaderRow="1" firstDataRow="1" firstDataCol="2"/>
  <pivotFields count="13">
    <pivotField axis="axisRow" compact="0" outline="0" subtotalTop="0" showAll="0" includeNewItemsInFilter="1">
      <items count="49">
        <item x="0"/>
        <item m="1" x="38"/>
        <item m="1" x="12"/>
        <item m="1" x="3"/>
        <item m="1" x="24"/>
        <item m="1" x="36"/>
        <item m="1" x="10"/>
        <item m="1" x="23"/>
        <item m="1" x="33"/>
        <item m="1" x="7"/>
        <item m="1" x="46"/>
        <item m="1" x="20"/>
        <item m="1" x="5"/>
        <item m="1" x="43"/>
        <item m="1" x="32"/>
        <item m="1" x="6"/>
        <item m="1" x="19"/>
        <item m="1" x="39"/>
        <item m="1" x="4"/>
        <item m="1" x="17"/>
        <item m="1" x="37"/>
        <item m="1" x="28"/>
        <item m="1" x="2"/>
        <item m="1" x="35"/>
        <item m="1" x="8"/>
        <item m="1" x="26"/>
        <item m="1" x="1"/>
        <item m="1" x="14"/>
        <item m="1" x="31"/>
        <item m="1" x="25"/>
        <item m="1" x="45"/>
        <item m="1" x="34"/>
        <item m="1" x="47"/>
        <item m="1" x="22"/>
        <item m="1" x="13"/>
        <item m="1" x="30"/>
        <item m="1" x="44"/>
        <item m="1" x="18"/>
        <item m="1" x="21"/>
        <item m="1" x="40"/>
        <item m="1" x="42"/>
        <item m="1" x="16"/>
        <item m="1" x="9"/>
        <item m="1" x="27"/>
        <item m="1" x="41"/>
        <item m="1" x="15"/>
        <item m="1" x="11"/>
        <item m="1" x="2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augustus" cacheId="20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AC2:AE8" firstHeaderRow="1" firstDataRow="1" firstDataCol="2"/>
  <pivotFields count="13">
    <pivotField axis="axisRow" compact="0" outline="0" subtotalTop="0" showAll="0" includeNewItemsInFilter="1">
      <items count="32">
        <item x="0"/>
        <item m="1" x="10"/>
        <item m="1" x="23"/>
        <item m="1" x="1"/>
        <item m="1" x="14"/>
        <item m="1" x="8"/>
        <item m="1" x="29"/>
        <item m="1" x="22"/>
        <item m="1" x="12"/>
        <item m="1" x="6"/>
        <item m="1" x="21"/>
        <item m="1" x="20"/>
        <item m="1" x="3"/>
        <item m="1" x="28"/>
        <item m="1" x="11"/>
        <item m="1" x="18"/>
        <item m="1" x="2"/>
        <item m="1" x="26"/>
        <item m="1" x="9"/>
        <item m="1" x="16"/>
        <item m="1" x="30"/>
        <item m="1" x="24"/>
        <item m="1" x="7"/>
        <item m="1" x="5"/>
        <item m="1" x="19"/>
        <item m="1" x="15"/>
        <item m="1" x="27"/>
        <item m="1" x="4"/>
        <item m="1" x="17"/>
        <item m="1" x="13"/>
        <item m="1" x="2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juli" cacheId="44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Y2:AA8" firstHeaderRow="1" firstDataRow="1" firstDataCol="2"/>
  <pivotFields count="13">
    <pivotField axis="axisRow" compact="0" outline="0" subtotalTop="0" showAll="0" includeNewItemsInFilter="1">
      <items count="45">
        <item x="0"/>
        <item m="1" x="23"/>
        <item m="1" x="40"/>
        <item m="1" x="30"/>
        <item m="1" x="9"/>
        <item m="1" x="21"/>
        <item m="1" x="37"/>
        <item m="1" x="28"/>
        <item m="1" x="8"/>
        <item m="1" x="19"/>
        <item m="1" x="35"/>
        <item m="1" x="11"/>
        <item m="1" x="27"/>
        <item m="1" x="6"/>
        <item m="1" x="16"/>
        <item m="1" x="32"/>
        <item m="1" x="5"/>
        <item m="1" x="41"/>
        <item m="1" x="15"/>
        <item m="1" x="31"/>
        <item m="1" x="3"/>
        <item m="1" x="22"/>
        <item m="1" x="38"/>
        <item m="1" x="13"/>
        <item m="1" x="29"/>
        <item m="1" x="1"/>
        <item m="1" x="20"/>
        <item m="1" x="17"/>
        <item m="1" x="33"/>
        <item m="1" x="7"/>
        <item m="1" x="42"/>
        <item m="1" x="18"/>
        <item m="1" x="26"/>
        <item m="1" x="4"/>
        <item m="1" x="39"/>
        <item m="1" x="14"/>
        <item m="1" x="25"/>
        <item m="1" x="2"/>
        <item m="1" x="36"/>
        <item m="1" x="12"/>
        <item m="1" x="24"/>
        <item m="1" x="43"/>
        <item m="1" x="34"/>
        <item m="1" x="1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september" cacheId="17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AG2:AI8" firstHeaderRow="1" firstDataRow="1" firstDataCol="2"/>
  <pivotFields count="13">
    <pivotField axis="axisRow" compact="0" outline="0" subtotalTop="0" showAll="0" includeNewItemsInFilter="1">
      <items count="55">
        <item x="0"/>
        <item m="1" x="11"/>
        <item m="1" x="52"/>
        <item m="1" x="25"/>
        <item m="1" x="10"/>
        <item m="1" x="23"/>
        <item m="1" x="8"/>
        <item m="1" x="35"/>
        <item m="1" x="22"/>
        <item m="1" x="33"/>
        <item m="1" x="20"/>
        <item m="1" x="45"/>
        <item m="1" x="32"/>
        <item m="1" x="43"/>
        <item m="1" x="30"/>
        <item m="1" x="42"/>
        <item m="1" x="27"/>
        <item m="1" x="13"/>
        <item m="1" x="12"/>
        <item m="1" x="39"/>
        <item m="1" x="26"/>
        <item m="1" x="37"/>
        <item m="1" x="24"/>
        <item m="1" x="49"/>
        <item m="1" x="36"/>
        <item m="1" x="47"/>
        <item m="1" x="34"/>
        <item m="1" x="5"/>
        <item m="1" x="46"/>
        <item m="1" x="3"/>
        <item m="1" x="44"/>
        <item m="1" x="17"/>
        <item m="1" x="2"/>
        <item m="1" x="14"/>
        <item m="1" x="41"/>
        <item m="1" x="28"/>
        <item m="1" x="53"/>
        <item m="1" x="40"/>
        <item m="1" x="51"/>
        <item m="1" x="38"/>
        <item m="1" x="16"/>
        <item m="1" x="1"/>
        <item m="1" x="9"/>
        <item m="1" x="50"/>
        <item m="1" x="7"/>
        <item m="1" x="48"/>
        <item m="1" x="21"/>
        <item m="1" x="6"/>
        <item m="1" x="19"/>
        <item m="1" x="4"/>
        <item m="1" x="31"/>
        <item m="1" x="18"/>
        <item m="1" x="29"/>
        <item m="1" x="1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februari" cacheId="53" dataOnRows="1" applyNumberFormats="0" applyBorderFormats="0" applyFontFormats="0" applyPatternFormats="0" applyAlignmentFormats="0" applyWidthHeightFormats="1" dataCaption="Gegevens" updatedVersion="5" minRefreshableVersion="3" asteriskTotals="1" showMemberPropertyTips="0" useAutoFormatting="1" itemPrintTitles="1" createdVersion="4" indent="0" compact="0" compactData="0" gridDropZones="1">
  <location ref="E2:G8" firstHeaderRow="1" firstDataRow="1" firstDataCol="2"/>
  <pivotFields count="13">
    <pivotField axis="axisRow" compact="0" outline="0" subtotalTop="0" showAll="0" includeNewItemsInFilter="1">
      <items count="63">
        <item x="0"/>
        <item m="1" x="1"/>
        <item m="1" x="26"/>
        <item m="1" x="41"/>
        <item m="1" x="10"/>
        <item m="1" x="58"/>
        <item m="1" x="60"/>
        <item m="1" x="24"/>
        <item m="1" x="40"/>
        <item m="1" x="9"/>
        <item m="1" x="57"/>
        <item m="1" x="22"/>
        <item m="1" x="38"/>
        <item m="1" x="6"/>
        <item m="1" x="29"/>
        <item m="1" x="55"/>
        <item m="1" x="20"/>
        <item m="1" x="36"/>
        <item m="1" x="3"/>
        <item m="1" x="53"/>
        <item m="1" x="18"/>
        <item m="1" x="59"/>
        <item m="1" x="34"/>
        <item m="1" x="52"/>
        <item m="1" x="17"/>
        <item m="1" x="11"/>
        <item m="1" x="32"/>
        <item m="1" x="50"/>
        <item m="1" x="16"/>
        <item m="1" x="7"/>
        <item m="1" x="30"/>
        <item m="1" x="46"/>
        <item m="1" x="14"/>
        <item m="1" x="47"/>
        <item m="1" x="15"/>
        <item m="1" x="4"/>
        <item m="1" x="28"/>
        <item m="1" x="44"/>
        <item m="1" x="13"/>
        <item m="1" x="33"/>
        <item m="1" x="61"/>
        <item m="1" x="42"/>
        <item m="1" x="27"/>
        <item m="1" x="54"/>
        <item m="1" x="31"/>
        <item m="1" x="56"/>
        <item m="1" x="43"/>
        <item m="1" x="12"/>
        <item m="1" x="23"/>
        <item m="1" x="51"/>
        <item m="1" x="39"/>
        <item m="1" x="8"/>
        <item m="1" x="21"/>
        <item m="1" x="48"/>
        <item m="1" x="37"/>
        <item m="1" x="5"/>
        <item m="1" x="19"/>
        <item m="1" x="45"/>
        <item m="1" x="35"/>
        <item m="1" x="2"/>
        <item m="1" x="25"/>
        <item m="1" x="4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Maart" cacheId="56" dataOnRows="1" applyNumberFormats="0" applyBorderFormats="0" applyFontFormats="0" applyPatternFormats="0" applyAlignmentFormats="0" applyWidthHeightFormats="1" dataCaption="Gegevens" updatedVersion="5" minRefreshableVersion="3" asteriskTotals="1" showMemberPropertyTips="0" useAutoFormatting="1" itemPrintTitles="1" createdVersion="4" indent="0" compact="0" compactData="0" gridDropZones="1">
  <location ref="I2:K8" firstHeaderRow="1" firstDataRow="1" firstDataCol="2"/>
  <pivotFields count="13">
    <pivotField axis="axisRow" compact="0" outline="0" subtotalTop="0" showAll="0" includeNewItemsInFilter="1">
      <items count="63">
        <item m="1" x="26"/>
        <item m="1" x="51"/>
        <item m="1" x="15"/>
        <item m="1" x="43"/>
        <item m="1" x="58"/>
        <item m="1" x="23"/>
        <item m="1" x="13"/>
        <item m="1" x="40"/>
        <item x="0"/>
        <item m="1" x="30"/>
        <item m="1" x="53"/>
        <item m="1" x="10"/>
        <item m="1" x="37"/>
        <item m="1" x="27"/>
        <item m="1" x="52"/>
        <item m="1" x="8"/>
        <item m="1" x="34"/>
        <item m="1" x="24"/>
        <item m="1" x="50"/>
        <item m="1" x="6"/>
        <item m="1" x="32"/>
        <item m="1" x="20"/>
        <item m="1" x="2"/>
        <item m="1" x="29"/>
        <item m="1" x="17"/>
        <item m="1" x="46"/>
        <item m="1" x="48"/>
        <item m="1" x="11"/>
        <item m="1" x="1"/>
        <item m="1" x="28"/>
        <item m="1" x="45"/>
        <item m="1" x="9"/>
        <item m="1" x="60"/>
        <item m="1" x="25"/>
        <item m="1" x="42"/>
        <item m="1" x="7"/>
        <item m="1" x="56"/>
        <item m="1" x="22"/>
        <item m="1" x="39"/>
        <item m="1" x="4"/>
        <item m="1" x="54"/>
        <item m="1" x="19"/>
        <item m="1" x="21"/>
        <item m="1" x="49"/>
        <item m="1" x="38"/>
        <item m="1" x="3"/>
        <item m="1" x="18"/>
        <item m="1" x="47"/>
        <item m="1" x="36"/>
        <item m="1" x="61"/>
        <item m="1" x="16"/>
        <item m="1" x="44"/>
        <item m="1" x="33"/>
        <item m="1" x="59"/>
        <item m="1" x="14"/>
        <item m="1" x="41"/>
        <item m="1" x="5"/>
        <item m="1" x="31"/>
        <item m="1" x="55"/>
        <item m="1" x="12"/>
        <item m="1" x="57"/>
        <item m="1" x="3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 v="8"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Draaitabel2" cacheId="50" dataOnRows="1" applyNumberFormats="0" applyBorderFormats="0" applyFontFormats="0" applyPatternFormats="0" applyAlignmentFormats="0" applyWidthHeightFormats="1" dataCaption="Gegevens" updatedVersion="5" minRefreshableVersion="3" asteriskTotals="1" showMemberPropertyTips="0" useAutoFormatting="1" itemPrintTitles="1" createdVersion="4" indent="0" compact="0" compactData="0" gridDropZones="1">
  <location ref="A2:C8" firstHeaderRow="1" firstDataRow="1" firstDataCol="2"/>
  <pivotFields count="13">
    <pivotField axis="axisRow" compact="0" outline="0" subtotalTop="0" showAll="0" includeNewItemsInFilter="1">
      <items count="52">
        <item x="0"/>
        <item m="1" x="4"/>
        <item m="1" x="27"/>
        <item m="1" x="17"/>
        <item m="1" x="39"/>
        <item m="1" x="1"/>
        <item m="1" x="24"/>
        <item m="1" x="16"/>
        <item m="1" x="37"/>
        <item m="1" x="49"/>
        <item m="1" x="21"/>
        <item m="1" x="14"/>
        <item m="1" x="35"/>
        <item m="1" x="46"/>
        <item m="1" x="18"/>
        <item m="1" x="13"/>
        <item m="1" x="34"/>
        <item m="1" x="28"/>
        <item m="1" x="45"/>
        <item m="1" x="11"/>
        <item m="1" x="32"/>
        <item m="1" x="2"/>
        <item m="1" x="25"/>
        <item m="1" x="44"/>
        <item m="1" x="9"/>
        <item m="1" x="31"/>
        <item m="1" x="22"/>
        <item m="1" x="43"/>
        <item m="1" x="6"/>
        <item m="1" x="30"/>
        <item m="1" x="19"/>
        <item m="1" x="47"/>
        <item m="1" x="42"/>
        <item m="1" x="15"/>
        <item m="1" x="5"/>
        <item m="1" x="29"/>
        <item m="1" x="40"/>
        <item m="1" x="41"/>
        <item m="1" x="12"/>
        <item m="1" x="3"/>
        <item m="1" x="26"/>
        <item m="1" x="38"/>
        <item m="1" x="10"/>
        <item m="1" x="50"/>
        <item m="1" x="23"/>
        <item m="1" x="36"/>
        <item m="1" x="8"/>
        <item m="1" x="48"/>
        <item m="1" x="20"/>
        <item m="1" x="7"/>
        <item m="1" x="3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november" cacheId="29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AO2:AQ8" firstHeaderRow="1" firstDataRow="1" firstDataCol="2"/>
  <pivotFields count="13">
    <pivotField axis="axisRow" compact="0" outline="0" subtotalTop="0" showAll="0" includeNewItemsInFilter="1">
      <items count="39">
        <item x="0"/>
        <item m="1" x="26"/>
        <item m="1" x="3"/>
        <item m="1" x="14"/>
        <item m="1" x="31"/>
        <item m="1" x="23"/>
        <item m="1" x="2"/>
        <item m="1" x="12"/>
        <item m="1" x="29"/>
        <item m="1" x="21"/>
        <item m="1" x="1"/>
        <item m="1" x="10"/>
        <item m="1" x="28"/>
        <item m="1" x="18"/>
        <item m="1" x="37"/>
        <item m="1" x="8"/>
        <item m="1" x="25"/>
        <item m="1" x="16"/>
        <item m="1" x="35"/>
        <item m="1" x="27"/>
        <item m="1" x="36"/>
        <item m="1" x="15"/>
        <item m="1" x="7"/>
        <item m="1" x="24"/>
        <item m="1" x="34"/>
        <item m="1" x="13"/>
        <item m="1" x="6"/>
        <item m="1" x="30"/>
        <item m="1" x="22"/>
        <item m="1" x="33"/>
        <item m="1" x="11"/>
        <item m="1" x="5"/>
        <item m="1" x="19"/>
        <item m="1" x="32"/>
        <item m="1" x="9"/>
        <item m="1" x="4"/>
        <item m="1" x="17"/>
        <item m="1"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april" cacheId="38" dataOnRows="1" applyNumberFormats="0" applyBorderFormats="0" applyFontFormats="0" applyPatternFormats="0" applyAlignmentFormats="0" applyWidthHeightFormats="1" dataCaption="Gegevens" updatedVersion="5" minRefreshableVersion="3" showMemberPropertyTips="0" useAutoFormatting="1" itemPrintTitles="1" createdVersion="4" indent="0" compact="0" compactData="0" gridDropZones="1">
  <location ref="M2:O8" firstHeaderRow="1" firstDataRow="1" firstDataCol="2"/>
  <pivotFields count="13">
    <pivotField axis="axisRow" compact="0" outline="0" subtotalTop="0" showAll="0" includeNewItemsInFilter="1">
      <items count="47">
        <item x="0"/>
        <item m="1" x="37"/>
        <item m="1" x="12"/>
        <item m="1" x="3"/>
        <item m="1" x="24"/>
        <item m="1" x="10"/>
        <item m="1" x="1"/>
        <item m="1" x="23"/>
        <item m="1" x="34"/>
        <item m="1" x="8"/>
        <item m="1" x="44"/>
        <item m="1" x="21"/>
        <item m="1" x="32"/>
        <item m="1" x="5"/>
        <item m="1" x="41"/>
        <item m="1" x="19"/>
        <item m="1" x="38"/>
        <item m="1" x="31"/>
        <item m="1" x="4"/>
        <item m="1" x="18"/>
        <item m="1" x="36"/>
        <item m="1" x="29"/>
        <item m="1" x="2"/>
        <item m="1" x="16"/>
        <item m="1" x="35"/>
        <item m="1" x="27"/>
        <item m="1" x="45"/>
        <item m="1" x="14"/>
        <item m="1" x="33"/>
        <item m="1" x="6"/>
        <item m="1" x="25"/>
        <item m="1" x="43"/>
        <item m="1" x="22"/>
        <item m="1" x="13"/>
        <item m="1" x="40"/>
        <item m="1" x="42"/>
        <item m="1" x="20"/>
        <item m="1" x="11"/>
        <item m="1" x="30"/>
        <item m="1" x="39"/>
        <item m="1" x="17"/>
        <item m="1" x="9"/>
        <item m="1" x="28"/>
        <item m="1" x="15"/>
        <item m="1" x="7"/>
        <item m="1" x="2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2" outline="0" subtotalTop="0" showAll="0" includeNewItemsInFilter="1"/>
    <pivotField compact="0" numFmtId="2" outline="0" subtotalTop="0" showAll="0" includeNewItemsInFilter="1"/>
    <pivotField compact="0" outline="0" subtotalTop="0" showAll="0" includeNewItemsInFilter="1"/>
    <pivotField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6">
    <i>
      <x/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Som van uren" fld="5" baseField="0" baseItem="0"/>
    <dataField name="Som van km" fld="9" baseField="0" baseItem="0"/>
    <dataField name="Som van Decl.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1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B28"/>
  <sheetViews>
    <sheetView showRowColHeaders="0" tabSelected="1" workbookViewId="0">
      <selection activeCell="B5" sqref="B5"/>
    </sheetView>
  </sheetViews>
  <sheetFormatPr defaultColWidth="9.109375" defaultRowHeight="13.2" x14ac:dyDescent="0.25"/>
  <cols>
    <col min="1" max="1" width="14.33203125" style="2" customWidth="1"/>
    <col min="2" max="2" width="58.5546875" style="2" customWidth="1"/>
    <col min="3" max="16384" width="9.109375" style="2"/>
  </cols>
  <sheetData>
    <row r="1" spans="1:2" ht="69.75" customHeight="1" thickTop="1" thickBot="1" x14ac:dyDescent="0.3">
      <c r="A1" s="51"/>
      <c r="B1" s="52" t="s">
        <v>68</v>
      </c>
    </row>
    <row r="2" spans="1:2" ht="13.8" thickTop="1" x14ac:dyDescent="0.25">
      <c r="A2" s="2" t="s">
        <v>14</v>
      </c>
      <c r="B2" s="74"/>
    </row>
    <row r="3" spans="1:2" x14ac:dyDescent="0.25">
      <c r="A3" s="2" t="s">
        <v>51</v>
      </c>
      <c r="B3" s="74"/>
    </row>
    <row r="4" spans="1:2" x14ac:dyDescent="0.25">
      <c r="A4" s="2" t="s">
        <v>52</v>
      </c>
      <c r="B4" s="74"/>
    </row>
    <row r="5" spans="1:2" x14ac:dyDescent="0.25">
      <c r="A5" s="2" t="s">
        <v>16</v>
      </c>
      <c r="B5" s="74"/>
    </row>
    <row r="6" spans="1:2" x14ac:dyDescent="0.25">
      <c r="A6" s="2" t="s">
        <v>17</v>
      </c>
      <c r="B6" s="74"/>
    </row>
    <row r="7" spans="1:2" x14ac:dyDescent="0.25">
      <c r="A7" s="2" t="s">
        <v>15</v>
      </c>
      <c r="B7" s="74"/>
    </row>
    <row r="8" spans="1:2" x14ac:dyDescent="0.25">
      <c r="A8" s="2" t="s">
        <v>78</v>
      </c>
      <c r="B8" s="75">
        <v>2015</v>
      </c>
    </row>
    <row r="10" spans="1:2" x14ac:dyDescent="0.25">
      <c r="A10" s="1" t="s">
        <v>39</v>
      </c>
    </row>
    <row r="11" spans="1:2" x14ac:dyDescent="0.25">
      <c r="A11" s="30" t="s">
        <v>50</v>
      </c>
      <c r="B11" s="41" t="s">
        <v>57</v>
      </c>
    </row>
    <row r="12" spans="1:2" x14ac:dyDescent="0.25">
      <c r="A12" s="32"/>
      <c r="B12" s="7" t="s">
        <v>58</v>
      </c>
    </row>
    <row r="13" spans="1:2" x14ac:dyDescent="0.25">
      <c r="A13" s="32"/>
      <c r="B13" s="7" t="s">
        <v>59</v>
      </c>
    </row>
    <row r="14" spans="1:2" x14ac:dyDescent="0.25">
      <c r="A14" s="32"/>
      <c r="B14" s="7" t="s">
        <v>69</v>
      </c>
    </row>
    <row r="15" spans="1:2" x14ac:dyDescent="0.25">
      <c r="A15" s="32"/>
      <c r="B15" s="7" t="s">
        <v>53</v>
      </c>
    </row>
    <row r="16" spans="1:2" x14ac:dyDescent="0.25">
      <c r="A16" s="32"/>
      <c r="B16" s="7" t="s">
        <v>54</v>
      </c>
    </row>
    <row r="17" spans="1:2" x14ac:dyDescent="0.25">
      <c r="A17" s="34"/>
      <c r="B17" s="29" t="s">
        <v>55</v>
      </c>
    </row>
    <row r="18" spans="1:2" x14ac:dyDescent="0.25">
      <c r="A18" s="30" t="s">
        <v>47</v>
      </c>
      <c r="B18" s="31"/>
    </row>
    <row r="19" spans="1:2" x14ac:dyDescent="0.25">
      <c r="A19" s="37" t="s">
        <v>40</v>
      </c>
      <c r="B19" s="33" t="s">
        <v>56</v>
      </c>
    </row>
    <row r="20" spans="1:2" x14ac:dyDescent="0.25">
      <c r="A20" s="38" t="s">
        <v>48</v>
      </c>
      <c r="B20" s="35" t="s">
        <v>46</v>
      </c>
    </row>
    <row r="21" spans="1:2" x14ac:dyDescent="0.25">
      <c r="A21" s="36" t="s">
        <v>38</v>
      </c>
      <c r="B21" s="41" t="s">
        <v>60</v>
      </c>
    </row>
    <row r="22" spans="1:2" x14ac:dyDescent="0.25">
      <c r="B22" s="29" t="s">
        <v>66</v>
      </c>
    </row>
    <row r="23" spans="1:2" x14ac:dyDescent="0.25">
      <c r="B23" s="2" t="s">
        <v>61</v>
      </c>
    </row>
    <row r="25" spans="1:2" x14ac:dyDescent="0.25">
      <c r="A25" s="37" t="s">
        <v>67</v>
      </c>
      <c r="B25" s="50" t="s">
        <v>72</v>
      </c>
    </row>
    <row r="26" spans="1:2" x14ac:dyDescent="0.25">
      <c r="B26" s="50" t="s">
        <v>74</v>
      </c>
    </row>
    <row r="27" spans="1:2" x14ac:dyDescent="0.25">
      <c r="B27" s="50" t="s">
        <v>79</v>
      </c>
    </row>
    <row r="28" spans="1:2" x14ac:dyDescent="0.25">
      <c r="B28" s="50" t="s">
        <v>89</v>
      </c>
    </row>
  </sheetData>
  <sheetProtection autoFilter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12" activePane="bottomLeft" state="frozen"/>
      <selection activeCell="J8" sqref="J8"/>
      <selection pane="bottomLeft" activeCell="B3" sqref="B3:F39"/>
    </sheetView>
  </sheetViews>
  <sheetFormatPr defaultColWidth="9.109375" defaultRowHeight="13.2" x14ac:dyDescent="0.25"/>
  <cols>
    <col min="1" max="1" width="3.6640625" style="2" customWidth="1"/>
    <col min="2" max="2" width="10.109375" style="2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43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9</v>
      </c>
      <c r="Q1" s="113">
        <v>1</v>
      </c>
      <c r="R1" s="114">
        <v>30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42248</v>
      </c>
      <c r="Q2" s="112">
        <f>DATE(O1,P1,R1)</f>
        <v>42277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14" priority="3" stopIfTrue="1">
      <formula>C3="VRIJ"</formula>
    </cfRule>
  </conditionalFormatting>
  <conditionalFormatting sqref="M3:M75">
    <cfRule type="expression" dxfId="13" priority="4" stopIfTrue="1">
      <formula>C3="VRIJ"</formula>
    </cfRule>
  </conditionalFormatting>
  <conditionalFormatting sqref="N3:N75">
    <cfRule type="expression" dxfId="12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20:B75">
      <formula1>SEPMIN</formula1>
      <formula2>SEPMAX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sqref="A1:IV65536"/>
      <selection pane="bottomLeft" activeCell="B3" sqref="B3:F17"/>
    </sheetView>
  </sheetViews>
  <sheetFormatPr defaultColWidth="9.109375" defaultRowHeight="13.2" x14ac:dyDescent="0.25"/>
  <cols>
    <col min="1" max="1" width="3.6640625" style="2" customWidth="1"/>
    <col min="2" max="2" width="10.109375" style="2" bestFit="1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" width="9.109375" style="2"/>
    <col min="17" max="17" width="10" style="2" customWidth="1"/>
    <col min="18" max="16384" width="9.109375" style="2"/>
  </cols>
  <sheetData>
    <row r="1" spans="1:18" s="115" customFormat="1" ht="16.5" customHeight="1" thickTop="1" thickBot="1" x14ac:dyDescent="0.3">
      <c r="B1" s="118" t="s">
        <v>42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10</v>
      </c>
      <c r="Q1" s="113">
        <v>1</v>
      </c>
      <c r="R1" s="114">
        <v>31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42278</v>
      </c>
      <c r="Q2" s="112">
        <f>DATE(O1,P1,R1)</f>
        <v>42308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11" priority="3" stopIfTrue="1">
      <formula>C3="VRIJ"</formula>
    </cfRule>
  </conditionalFormatting>
  <conditionalFormatting sqref="M3:M75">
    <cfRule type="expression" dxfId="10" priority="4" stopIfTrue="1">
      <formula>C3="VRIJ"</formula>
    </cfRule>
  </conditionalFormatting>
  <conditionalFormatting sqref="N3:N75">
    <cfRule type="expression" dxfId="9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20:B75">
      <formula1>OKTMIN</formula1>
      <formula2>OKTMAX</formula2>
    </dataValidation>
  </dataValidations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sqref="A1:IV65536"/>
      <selection pane="bottomLeft" activeCell="B3" sqref="B3:F3"/>
    </sheetView>
  </sheetViews>
  <sheetFormatPr defaultColWidth="9.109375" defaultRowHeight="13.2" x14ac:dyDescent="0.25"/>
  <cols>
    <col min="1" max="1" width="3.6640625" style="2" customWidth="1"/>
    <col min="2" max="2" width="10.33203125" style="2" bestFit="1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" width="9.109375" style="2"/>
    <col min="17" max="17" width="9.88671875" style="2" customWidth="1"/>
    <col min="18" max="16384" width="9.109375" style="2"/>
  </cols>
  <sheetData>
    <row r="1" spans="1:18" s="115" customFormat="1" ht="16.5" customHeight="1" thickTop="1" thickBot="1" x14ac:dyDescent="0.3">
      <c r="B1" s="118" t="s">
        <v>44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11</v>
      </c>
      <c r="Q1" s="113">
        <v>1</v>
      </c>
      <c r="R1" s="114">
        <v>30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42309</v>
      </c>
      <c r="Q2" s="112">
        <f>DATE(O1,P1,R1)</f>
        <v>42338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8" priority="3" stopIfTrue="1">
      <formula>C3="VRIJ"</formula>
    </cfRule>
  </conditionalFormatting>
  <conditionalFormatting sqref="M3:M75">
    <cfRule type="expression" dxfId="7" priority="4" stopIfTrue="1">
      <formula>C3="VRIJ"</formula>
    </cfRule>
  </conditionalFormatting>
  <conditionalFormatting sqref="N3:N75">
    <cfRule type="expression" dxfId="6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NOVMIN</formula1>
      <formula2>NOVMAX</formula2>
    </dataValidation>
  </dataValidations>
  <pageMargins left="0.75" right="0.75" top="1" bottom="1" header="0.5" footer="0.5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>
      <pane ySplit="2" topLeftCell="A3" activePane="bottomLeft" state="frozen"/>
      <selection sqref="A1:IV65536"/>
      <selection pane="bottomLeft" activeCell="F14" sqref="F14"/>
    </sheetView>
  </sheetViews>
  <sheetFormatPr defaultColWidth="9.109375" defaultRowHeight="13.2" x14ac:dyDescent="0.25"/>
  <cols>
    <col min="1" max="1" width="3.6640625" style="2" customWidth="1"/>
    <col min="2" max="2" width="10.109375" style="2" bestFit="1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" width="9.109375" style="2"/>
    <col min="17" max="17" width="9.88671875" style="2" customWidth="1"/>
    <col min="18" max="16384" width="9.109375" style="2"/>
  </cols>
  <sheetData>
    <row r="1" spans="1:18" s="115" customFormat="1" ht="16.5" customHeight="1" thickTop="1" thickBot="1" x14ac:dyDescent="0.3">
      <c r="B1" s="118" t="s">
        <v>45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12</v>
      </c>
      <c r="Q1" s="113">
        <v>1</v>
      </c>
      <c r="R1" s="114">
        <v>31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42339</v>
      </c>
      <c r="Q2" s="112">
        <f>DATE(O1,P1,R1)</f>
        <v>42369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6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5" priority="3" stopIfTrue="1">
      <formula>C3="VRIJ"</formula>
    </cfRule>
  </conditionalFormatting>
  <conditionalFormatting sqref="M3:M75">
    <cfRule type="expression" dxfId="4" priority="4" stopIfTrue="1">
      <formula>C3="VRIJ"</formula>
    </cfRule>
  </conditionalFormatting>
  <conditionalFormatting sqref="N3:N75">
    <cfRule type="expression" dxfId="3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DECMIN</formula1>
      <formula2>DECMAX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4"/>
  <sheetViews>
    <sheetView showRowColHeader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0" sqref="B30"/>
    </sheetView>
  </sheetViews>
  <sheetFormatPr defaultColWidth="9.109375" defaultRowHeight="13.2" x14ac:dyDescent="0.25"/>
  <cols>
    <col min="1" max="1" width="32.33203125" style="2" customWidth="1"/>
    <col min="2" max="2" width="10.109375" style="2" customWidth="1"/>
    <col min="3" max="3" width="8" style="2" customWidth="1"/>
    <col min="4" max="4" width="5.88671875" style="1" customWidth="1"/>
    <col min="5" max="5" width="10.44140625" style="1" customWidth="1"/>
    <col min="6" max="6" width="8.33203125" style="1" customWidth="1"/>
    <col min="7" max="8" width="5.88671875" style="1" customWidth="1"/>
    <col min="9" max="9" width="3.5546875" style="2" customWidth="1"/>
    <col min="10" max="10" width="5.88671875" style="2" customWidth="1"/>
    <col min="11" max="11" width="9" style="2" customWidth="1"/>
    <col min="12" max="12" width="8.33203125" style="2" customWidth="1"/>
    <col min="13" max="14" width="5.88671875" style="2" customWidth="1"/>
    <col min="15" max="15" width="3.5546875" style="2" customWidth="1"/>
    <col min="16" max="16" width="5.88671875" style="2" customWidth="1"/>
    <col min="17" max="17" width="9.44140625" style="2" customWidth="1"/>
    <col min="18" max="18" width="8.33203125" style="2" customWidth="1"/>
    <col min="19" max="20" width="5.88671875" style="2" customWidth="1"/>
    <col min="21" max="21" width="3.5546875" style="2" customWidth="1"/>
    <col min="22" max="22" width="5.88671875" style="2" customWidth="1"/>
    <col min="23" max="23" width="9.44140625" style="2" customWidth="1"/>
    <col min="24" max="24" width="8.33203125" style="2" customWidth="1"/>
    <col min="25" max="26" width="5.88671875" style="2" customWidth="1"/>
    <col min="27" max="27" width="3.5546875" style="2" customWidth="1"/>
    <col min="28" max="28" width="5.88671875" style="2" customWidth="1"/>
    <col min="29" max="29" width="9.6640625" style="2" customWidth="1"/>
    <col min="30" max="30" width="8.33203125" style="2" customWidth="1"/>
    <col min="31" max="32" width="5.88671875" style="2" customWidth="1"/>
    <col min="33" max="33" width="3.5546875" style="2" customWidth="1"/>
    <col min="34" max="34" width="5.88671875" style="2" customWidth="1"/>
    <col min="35" max="35" width="11.33203125" style="2" customWidth="1"/>
    <col min="36" max="36" width="8.33203125" style="2" customWidth="1"/>
    <col min="37" max="38" width="5.88671875" style="2" customWidth="1"/>
    <col min="39" max="39" width="3.5546875" style="2" customWidth="1"/>
    <col min="40" max="40" width="5.88671875" style="2" customWidth="1"/>
    <col min="41" max="41" width="11" style="2" customWidth="1"/>
    <col min="42" max="42" width="8.33203125" style="2" customWidth="1"/>
    <col min="43" max="44" width="5.88671875" style="2" customWidth="1"/>
    <col min="45" max="45" width="3.5546875" style="2" customWidth="1"/>
    <col min="46" max="46" width="5.88671875" style="2" customWidth="1"/>
    <col min="47" max="47" width="11" style="2" customWidth="1"/>
    <col min="48" max="48" width="8.33203125" style="2" customWidth="1"/>
    <col min="49" max="50" width="5.88671875" style="2" customWidth="1"/>
    <col min="51" max="51" width="3.5546875" style="2" customWidth="1"/>
    <col min="52" max="52" width="5.88671875" style="2" customWidth="1"/>
    <col min="53" max="53" width="11.109375" style="2" customWidth="1"/>
    <col min="54" max="54" width="8.33203125" style="2" customWidth="1"/>
    <col min="55" max="56" width="5.88671875" style="2" customWidth="1"/>
    <col min="57" max="57" width="3.5546875" style="2" customWidth="1"/>
    <col min="58" max="58" width="5.88671875" style="2" customWidth="1"/>
    <col min="59" max="59" width="10.44140625" style="2" customWidth="1"/>
    <col min="60" max="60" width="8.33203125" style="2" customWidth="1"/>
    <col min="61" max="62" width="5.88671875" style="2" customWidth="1"/>
    <col min="63" max="63" width="3.5546875" style="2" customWidth="1"/>
    <col min="64" max="64" width="5.88671875" style="2" customWidth="1"/>
    <col min="65" max="65" width="10" style="2" customWidth="1"/>
    <col min="66" max="66" width="8.33203125" style="2" customWidth="1"/>
    <col min="67" max="68" width="5.88671875" style="2" customWidth="1"/>
    <col min="69" max="69" width="3.5546875" style="2" customWidth="1"/>
    <col min="70" max="70" width="5.88671875" style="2" customWidth="1"/>
    <col min="71" max="71" width="11.44140625" style="2" customWidth="1"/>
    <col min="72" max="72" width="8.33203125" style="2" customWidth="1"/>
    <col min="73" max="74" width="5.88671875" style="2" customWidth="1"/>
    <col min="75" max="75" width="3.5546875" style="2" customWidth="1"/>
    <col min="76" max="76" width="5.88671875" style="2" customWidth="1"/>
    <col min="77" max="77" width="10.6640625" style="2" customWidth="1"/>
    <col min="78" max="78" width="8.33203125" style="2" customWidth="1"/>
    <col min="79" max="101" width="5.88671875" style="2" customWidth="1"/>
    <col min="102" max="16384" width="9.109375" style="2"/>
  </cols>
  <sheetData>
    <row r="1" spans="1:103" ht="14.4" thickTop="1" thickBot="1" x14ac:dyDescent="0.3">
      <c r="D1" s="134" t="s">
        <v>109</v>
      </c>
      <c r="E1" s="135"/>
      <c r="F1" s="135"/>
      <c r="G1" s="135"/>
      <c r="H1" s="136"/>
      <c r="J1" s="134" t="s">
        <v>93</v>
      </c>
      <c r="K1" s="135"/>
      <c r="L1" s="135"/>
      <c r="M1" s="135"/>
      <c r="N1" s="136"/>
      <c r="P1" s="134" t="s">
        <v>94</v>
      </c>
      <c r="Q1" s="135"/>
      <c r="R1" s="135"/>
      <c r="S1" s="135"/>
      <c r="T1" s="136"/>
      <c r="V1" s="134" t="s">
        <v>95</v>
      </c>
      <c r="W1" s="135"/>
      <c r="X1" s="135"/>
      <c r="Y1" s="135"/>
      <c r="Z1" s="136"/>
      <c r="AB1" s="134" t="s">
        <v>96</v>
      </c>
      <c r="AC1" s="135"/>
      <c r="AD1" s="135"/>
      <c r="AE1" s="135"/>
      <c r="AF1" s="136"/>
      <c r="AH1" s="134" t="s">
        <v>97</v>
      </c>
      <c r="AI1" s="135"/>
      <c r="AJ1" s="135"/>
      <c r="AK1" s="135"/>
      <c r="AL1" s="136"/>
      <c r="AN1" s="134" t="s">
        <v>98</v>
      </c>
      <c r="AO1" s="135"/>
      <c r="AP1" s="135"/>
      <c r="AQ1" s="135"/>
      <c r="AR1" s="136"/>
      <c r="AT1" s="134" t="s">
        <v>5</v>
      </c>
      <c r="AU1" s="135"/>
      <c r="AV1" s="135"/>
      <c r="AW1" s="135"/>
      <c r="AX1" s="136"/>
      <c r="AZ1" s="134" t="s">
        <v>99</v>
      </c>
      <c r="BA1" s="135"/>
      <c r="BB1" s="135"/>
      <c r="BC1" s="135"/>
      <c r="BD1" s="136"/>
      <c r="BF1" s="134" t="s">
        <v>100</v>
      </c>
      <c r="BG1" s="135"/>
      <c r="BH1" s="135"/>
      <c r="BI1" s="135"/>
      <c r="BJ1" s="136"/>
      <c r="BL1" s="134" t="s">
        <v>101</v>
      </c>
      <c r="BM1" s="135"/>
      <c r="BN1" s="135"/>
      <c r="BO1" s="135"/>
      <c r="BP1" s="136"/>
      <c r="BR1" s="134" t="s">
        <v>102</v>
      </c>
      <c r="BS1" s="135"/>
      <c r="BT1" s="135"/>
      <c r="BU1" s="135"/>
      <c r="BV1" s="136"/>
      <c r="BX1" s="134" t="s">
        <v>103</v>
      </c>
      <c r="BY1" s="135"/>
      <c r="BZ1" s="135"/>
      <c r="CA1" s="135"/>
      <c r="CB1" s="136"/>
    </row>
    <row r="2" spans="1:103" s="46" customFormat="1" ht="71.400000000000006" thickTop="1" thickBot="1" x14ac:dyDescent="0.3">
      <c r="A2" s="47" t="s">
        <v>49</v>
      </c>
      <c r="B2" s="47" t="s">
        <v>64</v>
      </c>
      <c r="C2" s="47" t="s">
        <v>65</v>
      </c>
      <c r="D2" s="47" t="s">
        <v>104</v>
      </c>
      <c r="E2" s="81" t="s">
        <v>105</v>
      </c>
      <c r="F2" s="81" t="s">
        <v>37</v>
      </c>
      <c r="G2" s="81" t="s">
        <v>23</v>
      </c>
      <c r="H2" s="81" t="s">
        <v>106</v>
      </c>
      <c r="I2" s="2"/>
      <c r="J2" s="47" t="s">
        <v>104</v>
      </c>
      <c r="K2" s="81" t="s">
        <v>105</v>
      </c>
      <c r="L2" s="81" t="s">
        <v>37</v>
      </c>
      <c r="M2" s="81" t="s">
        <v>23</v>
      </c>
      <c r="N2" s="81" t="s">
        <v>106</v>
      </c>
      <c r="O2" s="2"/>
      <c r="P2" s="47" t="s">
        <v>107</v>
      </c>
      <c r="Q2" s="81" t="s">
        <v>105</v>
      </c>
      <c r="R2" s="81" t="s">
        <v>37</v>
      </c>
      <c r="S2" s="81" t="s">
        <v>23</v>
      </c>
      <c r="T2" s="81" t="s">
        <v>106</v>
      </c>
      <c r="U2" s="2"/>
      <c r="V2" s="47" t="s">
        <v>108</v>
      </c>
      <c r="W2" s="81" t="s">
        <v>105</v>
      </c>
      <c r="X2" s="81" t="s">
        <v>37</v>
      </c>
      <c r="Y2" s="81" t="s">
        <v>23</v>
      </c>
      <c r="Z2" s="81" t="s">
        <v>106</v>
      </c>
      <c r="AA2" s="2"/>
      <c r="AB2" s="47" t="s">
        <v>34</v>
      </c>
      <c r="AC2" s="81" t="s">
        <v>105</v>
      </c>
      <c r="AD2" s="81" t="s">
        <v>37</v>
      </c>
      <c r="AE2" s="81" t="s">
        <v>23</v>
      </c>
      <c r="AF2" s="81" t="s">
        <v>106</v>
      </c>
      <c r="AG2" s="2"/>
      <c r="AH2" s="47" t="s">
        <v>4</v>
      </c>
      <c r="AI2" s="81" t="s">
        <v>105</v>
      </c>
      <c r="AJ2" s="81" t="s">
        <v>37</v>
      </c>
      <c r="AK2" s="81" t="s">
        <v>23</v>
      </c>
      <c r="AL2" s="81" t="s">
        <v>106</v>
      </c>
      <c r="AM2" s="2"/>
      <c r="AN2" s="47" t="s">
        <v>35</v>
      </c>
      <c r="AO2" s="81" t="s">
        <v>105</v>
      </c>
      <c r="AP2" s="81" t="s">
        <v>37</v>
      </c>
      <c r="AQ2" s="81" t="s">
        <v>23</v>
      </c>
      <c r="AR2" s="81" t="s">
        <v>106</v>
      </c>
      <c r="AS2" s="2"/>
      <c r="AT2" s="47" t="s">
        <v>36</v>
      </c>
      <c r="AU2" s="81" t="s">
        <v>105</v>
      </c>
      <c r="AV2" s="81" t="s">
        <v>37</v>
      </c>
      <c r="AW2" s="81" t="s">
        <v>23</v>
      </c>
      <c r="AX2" s="81" t="s">
        <v>106</v>
      </c>
      <c r="AY2" s="2"/>
      <c r="AZ2" s="47" t="s">
        <v>6</v>
      </c>
      <c r="BA2" s="81" t="s">
        <v>105</v>
      </c>
      <c r="BB2" s="81" t="s">
        <v>37</v>
      </c>
      <c r="BC2" s="81" t="s">
        <v>23</v>
      </c>
      <c r="BD2" s="81" t="s">
        <v>106</v>
      </c>
      <c r="BE2" s="2"/>
      <c r="BF2" s="47" t="s">
        <v>7</v>
      </c>
      <c r="BG2" s="81" t="s">
        <v>105</v>
      </c>
      <c r="BH2" s="81" t="s">
        <v>37</v>
      </c>
      <c r="BI2" s="81" t="s">
        <v>23</v>
      </c>
      <c r="BJ2" s="81" t="s">
        <v>106</v>
      </c>
      <c r="BK2" s="2"/>
      <c r="BL2" s="47" t="s">
        <v>8</v>
      </c>
      <c r="BM2" s="81" t="s">
        <v>105</v>
      </c>
      <c r="BN2" s="81" t="s">
        <v>37</v>
      </c>
      <c r="BO2" s="81" t="s">
        <v>23</v>
      </c>
      <c r="BP2" s="81" t="s">
        <v>106</v>
      </c>
      <c r="BQ2" s="2"/>
      <c r="BR2" s="47" t="s">
        <v>9</v>
      </c>
      <c r="BS2" s="81" t="s">
        <v>105</v>
      </c>
      <c r="BT2" s="81" t="s">
        <v>37</v>
      </c>
      <c r="BU2" s="81" t="s">
        <v>23</v>
      </c>
      <c r="BV2" s="81" t="s">
        <v>106</v>
      </c>
      <c r="BW2" s="2"/>
      <c r="BX2" s="47" t="s">
        <v>10</v>
      </c>
      <c r="BY2" s="81" t="s">
        <v>105</v>
      </c>
      <c r="BZ2" s="81" t="s">
        <v>37</v>
      </c>
      <c r="CA2" s="81" t="s">
        <v>23</v>
      </c>
      <c r="CB2" s="81" t="s">
        <v>106</v>
      </c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2"/>
      <c r="CY2" s="2"/>
    </row>
    <row r="3" spans="1:103" s="1" customFormat="1" x14ac:dyDescent="0.25">
      <c r="A3" s="82" t="s">
        <v>11</v>
      </c>
      <c r="B3" s="82"/>
      <c r="C3" s="83"/>
      <c r="D3" s="84">
        <f>SUM(D4:D53)</f>
        <v>0</v>
      </c>
      <c r="E3" s="85">
        <f t="shared" ref="E3:H3" si="0">SUM(E4:E53)</f>
        <v>0</v>
      </c>
      <c r="F3" s="85">
        <f t="shared" si="0"/>
        <v>0</v>
      </c>
      <c r="G3" s="86">
        <f t="shared" si="0"/>
        <v>0</v>
      </c>
      <c r="H3" s="87">
        <f t="shared" si="0"/>
        <v>0</v>
      </c>
      <c r="I3" s="2"/>
      <c r="J3" s="84">
        <f>SUM(J4:J53)</f>
        <v>0</v>
      </c>
      <c r="K3" s="85">
        <f t="shared" ref="K3:CB3" si="1">SUM(K4:K53)</f>
        <v>0</v>
      </c>
      <c r="L3" s="85">
        <f t="shared" si="1"/>
        <v>0</v>
      </c>
      <c r="M3" s="86">
        <f t="shared" si="1"/>
        <v>0</v>
      </c>
      <c r="N3" s="87">
        <f t="shared" si="1"/>
        <v>0</v>
      </c>
      <c r="O3" s="2"/>
      <c r="P3" s="88">
        <f t="shared" si="1"/>
        <v>0</v>
      </c>
      <c r="Q3" s="85">
        <f t="shared" si="1"/>
        <v>0</v>
      </c>
      <c r="R3" s="85">
        <f t="shared" si="1"/>
        <v>0</v>
      </c>
      <c r="S3" s="86">
        <f t="shared" si="1"/>
        <v>0</v>
      </c>
      <c r="T3" s="87">
        <f t="shared" si="1"/>
        <v>0</v>
      </c>
      <c r="U3" s="2"/>
      <c r="V3" s="88">
        <f t="shared" si="1"/>
        <v>0</v>
      </c>
      <c r="W3" s="85">
        <f t="shared" si="1"/>
        <v>0</v>
      </c>
      <c r="X3" s="85">
        <f t="shared" si="1"/>
        <v>0</v>
      </c>
      <c r="Y3" s="86">
        <f t="shared" si="1"/>
        <v>0</v>
      </c>
      <c r="Z3" s="87">
        <f t="shared" si="1"/>
        <v>0</v>
      </c>
      <c r="AA3" s="2"/>
      <c r="AB3" s="88">
        <f t="shared" si="1"/>
        <v>0</v>
      </c>
      <c r="AC3" s="85">
        <f t="shared" si="1"/>
        <v>0</v>
      </c>
      <c r="AD3" s="85">
        <f t="shared" si="1"/>
        <v>0</v>
      </c>
      <c r="AE3" s="86">
        <f t="shared" si="1"/>
        <v>0</v>
      </c>
      <c r="AF3" s="87">
        <f t="shared" si="1"/>
        <v>0</v>
      </c>
      <c r="AG3" s="2"/>
      <c r="AH3" s="88">
        <f t="shared" si="1"/>
        <v>0</v>
      </c>
      <c r="AI3" s="85">
        <f t="shared" si="1"/>
        <v>0</v>
      </c>
      <c r="AJ3" s="85">
        <f t="shared" si="1"/>
        <v>0</v>
      </c>
      <c r="AK3" s="86">
        <f t="shared" si="1"/>
        <v>0</v>
      </c>
      <c r="AL3" s="87">
        <f t="shared" si="1"/>
        <v>0</v>
      </c>
      <c r="AM3" s="2"/>
      <c r="AN3" s="88">
        <f t="shared" si="1"/>
        <v>0</v>
      </c>
      <c r="AO3" s="85">
        <f t="shared" si="1"/>
        <v>0</v>
      </c>
      <c r="AP3" s="85">
        <f t="shared" si="1"/>
        <v>0</v>
      </c>
      <c r="AQ3" s="86">
        <f t="shared" si="1"/>
        <v>0</v>
      </c>
      <c r="AR3" s="87">
        <f t="shared" si="1"/>
        <v>0</v>
      </c>
      <c r="AS3" s="2"/>
      <c r="AT3" s="88">
        <f t="shared" si="1"/>
        <v>0</v>
      </c>
      <c r="AU3" s="85">
        <f t="shared" si="1"/>
        <v>0</v>
      </c>
      <c r="AV3" s="85">
        <f t="shared" si="1"/>
        <v>0</v>
      </c>
      <c r="AW3" s="86">
        <f t="shared" si="1"/>
        <v>0</v>
      </c>
      <c r="AX3" s="87">
        <f t="shared" si="1"/>
        <v>0</v>
      </c>
      <c r="AY3" s="2"/>
      <c r="AZ3" s="88">
        <f t="shared" si="1"/>
        <v>0</v>
      </c>
      <c r="BA3" s="85">
        <f t="shared" si="1"/>
        <v>0</v>
      </c>
      <c r="BB3" s="85">
        <f t="shared" si="1"/>
        <v>0</v>
      </c>
      <c r="BC3" s="86">
        <f t="shared" si="1"/>
        <v>0</v>
      </c>
      <c r="BD3" s="87">
        <f t="shared" si="1"/>
        <v>0</v>
      </c>
      <c r="BE3" s="2"/>
      <c r="BF3" s="88">
        <f t="shared" si="1"/>
        <v>0</v>
      </c>
      <c r="BG3" s="85">
        <f t="shared" si="1"/>
        <v>0</v>
      </c>
      <c r="BH3" s="85">
        <f t="shared" si="1"/>
        <v>0</v>
      </c>
      <c r="BI3" s="86">
        <f t="shared" si="1"/>
        <v>0</v>
      </c>
      <c r="BJ3" s="87">
        <f t="shared" si="1"/>
        <v>0</v>
      </c>
      <c r="BK3" s="2"/>
      <c r="BL3" s="88">
        <f t="shared" si="1"/>
        <v>0</v>
      </c>
      <c r="BM3" s="85">
        <f t="shared" si="1"/>
        <v>0</v>
      </c>
      <c r="BN3" s="85">
        <f t="shared" si="1"/>
        <v>0</v>
      </c>
      <c r="BO3" s="86">
        <f t="shared" si="1"/>
        <v>0</v>
      </c>
      <c r="BP3" s="87">
        <f t="shared" si="1"/>
        <v>0</v>
      </c>
      <c r="BQ3" s="2"/>
      <c r="BR3" s="88">
        <f t="shared" si="1"/>
        <v>0</v>
      </c>
      <c r="BS3" s="85">
        <f t="shared" si="1"/>
        <v>0</v>
      </c>
      <c r="BT3" s="85">
        <f t="shared" si="1"/>
        <v>0</v>
      </c>
      <c r="BU3" s="86">
        <f t="shared" si="1"/>
        <v>0</v>
      </c>
      <c r="BV3" s="87">
        <f t="shared" si="1"/>
        <v>0</v>
      </c>
      <c r="BW3" s="2"/>
      <c r="BX3" s="88">
        <f t="shared" si="1"/>
        <v>0</v>
      </c>
      <c r="BY3" s="85">
        <f t="shared" si="1"/>
        <v>0</v>
      </c>
      <c r="BZ3" s="85">
        <f t="shared" si="1"/>
        <v>0</v>
      </c>
      <c r="CA3" s="86">
        <f t="shared" si="1"/>
        <v>0</v>
      </c>
      <c r="CB3" s="87">
        <f t="shared" si="1"/>
        <v>0</v>
      </c>
    </row>
    <row r="4" spans="1:103" x14ac:dyDescent="0.25">
      <c r="A4" s="62"/>
      <c r="B4" s="63"/>
      <c r="C4" s="89"/>
      <c r="D4" s="103">
        <f>J4+P4+V4+AB4+AH4+AN4+AT4+AZ4+BF4+BL4+BR4+BX4</f>
        <v>0</v>
      </c>
      <c r="E4" s="104">
        <f>B4*D4</f>
        <v>0</v>
      </c>
      <c r="F4" s="104">
        <f>L4+R4+X4+AD4+AJ4+AP4+AV4+BB4+BH4+BN4+BT4+BZ4</f>
        <v>0</v>
      </c>
      <c r="G4" s="105">
        <f>M4+S4+Y4+AE4+AK4+AW4+AQ4+BC4+BI4+BO4+BU4+CA4</f>
        <v>0</v>
      </c>
      <c r="H4" s="106">
        <f>G4*C4</f>
        <v>0</v>
      </c>
      <c r="J4" s="90">
        <f>SUMIF(jan!$C$3:$C$75,$A4,jan!$G$3:$G$75)</f>
        <v>0</v>
      </c>
      <c r="K4" s="91">
        <f>J4*B4</f>
        <v>0</v>
      </c>
      <c r="L4" s="91">
        <f>SUMIF(jan!$C$3:$C$75,$A4,jan!$N$3:$N$75)</f>
        <v>0</v>
      </c>
      <c r="M4" s="92">
        <f>SUMIF(jan!$C$3:$C$75,$A4,jan!$K$3:$K$75)</f>
        <v>0</v>
      </c>
      <c r="N4" s="93">
        <f>M4*C4</f>
        <v>0</v>
      </c>
      <c r="P4" s="90">
        <f>SUMIF(feb!$C$3:$C$75,$A4,feb!$G$3:$G$75)</f>
        <v>0</v>
      </c>
      <c r="Q4" s="91">
        <f>P4*B4</f>
        <v>0</v>
      </c>
      <c r="R4" s="91">
        <v>0</v>
      </c>
      <c r="S4" s="92">
        <f>SUMIF(feb!$C$3:$C$75,$A4,feb!$K$3:$K$75)</f>
        <v>0</v>
      </c>
      <c r="T4" s="93">
        <f>S4*C4</f>
        <v>0</v>
      </c>
      <c r="V4" s="90">
        <f>SUMIF(mrt!$C$3:$C$75,$A4,mrt!$G$3:$G$75)</f>
        <v>0</v>
      </c>
      <c r="W4" s="91">
        <f>V4*B4</f>
        <v>0</v>
      </c>
      <c r="X4" s="91">
        <f>SUMIF(mrt!$C$3:$C$75,$A4,mrt!$N$3:$N$75)</f>
        <v>0</v>
      </c>
      <c r="Y4" s="92">
        <f>SUMIF(mrt!$C$3:$C$75,$A4,mrt!$K$3:$K$75)</f>
        <v>0</v>
      </c>
      <c r="Z4" s="93">
        <f>Y4*C4</f>
        <v>0</v>
      </c>
      <c r="AB4" s="90">
        <f>SUMIF(apr!$C$3:$C$75,$A4,apr!$G$3:$G$75)</f>
        <v>0</v>
      </c>
      <c r="AC4" s="91">
        <f>AB4*B4</f>
        <v>0</v>
      </c>
      <c r="AD4" s="91">
        <f>SUMIF(apr!$C$3:$C$75,$A4,apr!$N$3:$N$75)</f>
        <v>0</v>
      </c>
      <c r="AE4" s="92">
        <f>SUMIF(apr!$C$3:$C$75,$A4,apr!$K$3:$K$75)</f>
        <v>0</v>
      </c>
      <c r="AF4" s="93">
        <f>AE4*C4</f>
        <v>0</v>
      </c>
      <c r="AH4" s="90">
        <f>SUMIF(mei!$C$3:$C$75,$A4,mei!$G$3:$G$75)</f>
        <v>0</v>
      </c>
      <c r="AI4" s="91">
        <f>AH4*B4</f>
        <v>0</v>
      </c>
      <c r="AJ4" s="91">
        <f>SUMIF(mei!$C$3:$C$75,$A4,mei!$N$3:$N$75)</f>
        <v>0</v>
      </c>
      <c r="AK4" s="92">
        <f>SUMIF(mei!$C$3:$C$75,$A4,mei!$K$3:$K$75)</f>
        <v>0</v>
      </c>
      <c r="AL4" s="93">
        <f>AK4*C4</f>
        <v>0</v>
      </c>
      <c r="AN4" s="90">
        <f>SUMIF(jun!$C$3:$C$75,$A4,jun!$G$3:$G$75)</f>
        <v>0</v>
      </c>
      <c r="AO4" s="91">
        <f>B4*AN4</f>
        <v>0</v>
      </c>
      <c r="AP4" s="91">
        <f>SUMIF(jun!$C$3:$C$75,$A4,jun!$N$3:$N$75)</f>
        <v>0</v>
      </c>
      <c r="AQ4" s="92">
        <f>SUMIF(jun!$C$3:$C$75,$A4,jun!$K$3:$K$75)</f>
        <v>0</v>
      </c>
      <c r="AR4" s="93">
        <f>AQ4*C4</f>
        <v>0</v>
      </c>
      <c r="AT4" s="90">
        <f>SUMIF(jul!$C$3:$C$75,$A4,jul!$G$3:$G$75)</f>
        <v>0</v>
      </c>
      <c r="AU4" s="91">
        <f>AT4*B4</f>
        <v>0</v>
      </c>
      <c r="AV4" s="91">
        <f>SUMIF(jul!$C$3:$C$75,$A4,jul!$N$3:$N$75)</f>
        <v>0</v>
      </c>
      <c r="AW4" s="92">
        <f>SUMIF(jul!$C$3:$C$75,$A4,jul!$K$3:$K$75)</f>
        <v>0</v>
      </c>
      <c r="AX4" s="93">
        <f>AW4*C4</f>
        <v>0</v>
      </c>
      <c r="AZ4" s="90">
        <f>SUMIF(aug!$C$3:$C$75,$A4,aug!$G$3:$G$75)</f>
        <v>0</v>
      </c>
      <c r="BA4" s="91">
        <f>AZ4*B4</f>
        <v>0</v>
      </c>
      <c r="BB4" s="91">
        <f>SUMIF(aug!$C$3:$C$75,$A4,aug!$N$3:$N$75)</f>
        <v>0</v>
      </c>
      <c r="BC4" s="92">
        <f>SUMIF(aug!$C$3:$C$75,$A4,aug!$K$3:$K$75)</f>
        <v>0</v>
      </c>
      <c r="BD4" s="93">
        <f>BC4*C4</f>
        <v>0</v>
      </c>
      <c r="BF4" s="90">
        <f>SUMIF(sep!$C$3:$C$75,$A4,sep!$G$3:$G$75)</f>
        <v>0</v>
      </c>
      <c r="BG4" s="91">
        <f>BF4*B4</f>
        <v>0</v>
      </c>
      <c r="BH4" s="91">
        <f>SUMIF(sep!$C$3:$C$75,$A4,sep!$N$3:$N$75)</f>
        <v>0</v>
      </c>
      <c r="BI4" s="92">
        <f>SUMIF(sep!$C$3:$C$75,$A4,sep!$K$3:$K$75)</f>
        <v>0</v>
      </c>
      <c r="BJ4" s="93">
        <f>BI4*C4</f>
        <v>0</v>
      </c>
      <c r="BL4" s="90">
        <f>SUMIF(okt!$C$3:$C$75,$A4,okt!$G$3:$G$75)</f>
        <v>0</v>
      </c>
      <c r="BM4" s="91">
        <f>BL4*B4</f>
        <v>0</v>
      </c>
      <c r="BN4" s="91">
        <f>SUMIF(okt!$C$3:$C$75,$A4,okt!$N$3:$N$75)</f>
        <v>0</v>
      </c>
      <c r="BO4" s="92">
        <f>SUMIF(okt!$C$3:$C$75,$A4,okt!$K$3:$K$75)</f>
        <v>0</v>
      </c>
      <c r="BP4" s="93">
        <f>BO4*C4</f>
        <v>0</v>
      </c>
      <c r="BQ4" s="90"/>
      <c r="BR4" s="90">
        <f>SUMIF(nov!$C$3:$C$75,$A4,nov!$G$3:$G$75)</f>
        <v>0</v>
      </c>
      <c r="BS4" s="91">
        <f>BR4*B4</f>
        <v>0</v>
      </c>
      <c r="BT4" s="91">
        <f>SUMIF(nov!$C$3:$C$75,$A4,nov!$N$3:$N$75)</f>
        <v>0</v>
      </c>
      <c r="BU4" s="92">
        <f>SUMIF(nov!$C$3:$C$75,$A4,nov!$K$3:$K$75)</f>
        <v>0</v>
      </c>
      <c r="BV4" s="93">
        <f>BU4*C4</f>
        <v>0</v>
      </c>
      <c r="BX4" s="90">
        <f>SUMIF(dec!$C$3:$C$75,$A4,dec!$G$3:$G$75)</f>
        <v>0</v>
      </c>
      <c r="BY4" s="91">
        <f>BX4*B4</f>
        <v>0</v>
      </c>
      <c r="BZ4" s="91">
        <f>SUMIF(dec!$C$3:$C$75,$A4,dec!$N$3:$N$75)</f>
        <v>0</v>
      </c>
      <c r="CA4" s="92">
        <f>SUMIF(dec!$C$3:$C$75,$A4,dec!$K$3:$K$75)</f>
        <v>0</v>
      </c>
      <c r="CB4" s="93">
        <f>CA4*C4</f>
        <v>0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</row>
    <row r="5" spans="1:103" x14ac:dyDescent="0.25">
      <c r="A5" s="62"/>
      <c r="B5" s="63"/>
      <c r="C5" s="89"/>
      <c r="D5" s="103">
        <f t="shared" ref="D5:D53" si="2">J5+P5+V5+AB5+AH5+AN5+AT5+AZ5+BF5+BL5+BR5+BX5</f>
        <v>0</v>
      </c>
      <c r="E5" s="104">
        <f t="shared" ref="E5:E53" si="3">B5*D5</f>
        <v>0</v>
      </c>
      <c r="F5" s="104">
        <f t="shared" ref="F5:F53" si="4">L5+R5+X5+AD5+AJ5+AP5+AV5+BB5+BH5+BN5+BT5+BZ5</f>
        <v>0</v>
      </c>
      <c r="G5" s="105">
        <f t="shared" ref="G5:G53" si="5">M5+S5+Y5+AE5+AK5+AW5+AQ5+BC5+BI5+BO5+BU5+CA5</f>
        <v>0</v>
      </c>
      <c r="H5" s="106">
        <f t="shared" ref="H5:H53" si="6">G5*C5</f>
        <v>0</v>
      </c>
      <c r="J5" s="90">
        <f>SUMIF(jan!$C$3:$C$75,$A5,jan!$G$3:$G$75)</f>
        <v>0</v>
      </c>
      <c r="K5" s="91">
        <f t="shared" ref="K5:K53" si="7">J5*B5</f>
        <v>0</v>
      </c>
      <c r="L5" s="91">
        <f>SUMIF(jan!$C$3:$C$75,$A5,jan!$N$3:$N$75)</f>
        <v>0</v>
      </c>
      <c r="M5" s="92">
        <f>SUMIF(jan!$C$3:$C$75,$A5,jan!$K$3:$K$75)</f>
        <v>0</v>
      </c>
      <c r="N5" s="93">
        <f t="shared" ref="N5:N53" si="8">M5*C5</f>
        <v>0</v>
      </c>
      <c r="P5" s="90">
        <f>SUMIF(feb!$C$3:$C$75,$A5,feb!$G$3:$G$75)</f>
        <v>0</v>
      </c>
      <c r="Q5" s="91">
        <f t="shared" ref="Q5:Q53" si="9">P5*B5</f>
        <v>0</v>
      </c>
      <c r="R5" s="91">
        <v>0</v>
      </c>
      <c r="S5" s="92">
        <f>SUMIF(feb!$C$3:$C$75,$A5,feb!$K$3:$K$75)</f>
        <v>0</v>
      </c>
      <c r="T5" s="93">
        <f t="shared" ref="T5:T53" si="10">S5*C5</f>
        <v>0</v>
      </c>
      <c r="V5" s="90">
        <f>SUMIF(mrt!$C$3:$C$75,$A5,mrt!$G$3:$G$75)</f>
        <v>0</v>
      </c>
      <c r="W5" s="91">
        <f t="shared" ref="W5:W53" si="11">V5*B5</f>
        <v>0</v>
      </c>
      <c r="X5" s="91">
        <f>SUMIF(mrt!$C$3:$C$75,$A5,mrt!$N$3:$N$75)</f>
        <v>0</v>
      </c>
      <c r="Y5" s="92">
        <f>SUMIF(mrt!$C$3:$C$75,$A5,mrt!$K$3:$K$75)</f>
        <v>0</v>
      </c>
      <c r="Z5" s="93">
        <f t="shared" ref="Z5:Z53" si="12">Y5*C5</f>
        <v>0</v>
      </c>
      <c r="AB5" s="90">
        <f>SUMIF(apr!$C$3:$C$75,$A5,apr!$G$3:$G$75)</f>
        <v>0</v>
      </c>
      <c r="AC5" s="91">
        <f t="shared" ref="AC5:AC53" si="13">AB5*B5</f>
        <v>0</v>
      </c>
      <c r="AD5" s="91">
        <f>SUMIF(apr!$C$3:$C$75,$A5,apr!$N$3:$N$75)</f>
        <v>0</v>
      </c>
      <c r="AE5" s="92">
        <f>SUMIF(apr!$C$3:$C$75,$A5,apr!$K$3:$K$75)</f>
        <v>0</v>
      </c>
      <c r="AF5" s="93">
        <f t="shared" ref="AF5:AF53" si="14">AE5*C5</f>
        <v>0</v>
      </c>
      <c r="AH5" s="90">
        <f>SUMIF(mei!$C$3:$C$75,$A5,mei!$G$3:$G$75)</f>
        <v>0</v>
      </c>
      <c r="AI5" s="91">
        <f t="shared" ref="AI5:AI53" si="15">AH5*B5</f>
        <v>0</v>
      </c>
      <c r="AJ5" s="91">
        <f>SUMIF(mei!$C$3:$C$75,$A5,mei!$N$3:$N$75)</f>
        <v>0</v>
      </c>
      <c r="AK5" s="92">
        <f>SUMIF(mei!$C$3:$C$75,$A5,mei!$K$3:$K$75)</f>
        <v>0</v>
      </c>
      <c r="AL5" s="93">
        <f t="shared" ref="AL5:AL53" si="16">AK5*C5</f>
        <v>0</v>
      </c>
      <c r="AN5" s="90">
        <f>SUMIF(jun!$C$3:$C$75,$A5,jun!$G$3:$G$75)</f>
        <v>0</v>
      </c>
      <c r="AO5" s="91">
        <f t="shared" ref="AO5:AO53" si="17">B5*AN5</f>
        <v>0</v>
      </c>
      <c r="AP5" s="91">
        <f>SUMIF(jun!$C$3:$C$75,$A5,jun!$N$3:$N$75)</f>
        <v>0</v>
      </c>
      <c r="AQ5" s="92">
        <f>SUMIF(jun!$C$3:$C$75,$A5,jun!$K$3:$K$75)</f>
        <v>0</v>
      </c>
      <c r="AR5" s="93">
        <f t="shared" ref="AR5:AR53" si="18">AQ5*C5</f>
        <v>0</v>
      </c>
      <c r="AT5" s="90">
        <f>SUMIF(jul!$C$3:$C$75,$A5,jul!$G$3:$G$75)</f>
        <v>0</v>
      </c>
      <c r="AU5" s="91">
        <f t="shared" ref="AU5:AU53" si="19">AT5*B5</f>
        <v>0</v>
      </c>
      <c r="AV5" s="91">
        <f>SUMIF(jul!$C$3:$C$75,$A5,jul!$N$3:$N$75)</f>
        <v>0</v>
      </c>
      <c r="AW5" s="92">
        <f>SUMIF(jul!$C$3:$C$75,$A5,jul!$K$3:$K$75)</f>
        <v>0</v>
      </c>
      <c r="AX5" s="93">
        <f t="shared" ref="AX5:AX53" si="20">AW5*C5</f>
        <v>0</v>
      </c>
      <c r="AZ5" s="90">
        <f>SUMIF(aug!$C$3:$C$75,$A5,aug!$G$3:$G$75)</f>
        <v>0</v>
      </c>
      <c r="BA5" s="91">
        <f t="shared" ref="BA5:BA53" si="21">AZ5*B5</f>
        <v>0</v>
      </c>
      <c r="BB5" s="91">
        <f>SUMIF(aug!$C$3:$C$75,$A5,aug!$N$3:$N$75)</f>
        <v>0</v>
      </c>
      <c r="BC5" s="92">
        <f>SUMIF(aug!$C$3:$C$75,$A5,aug!$K$3:$K$75)</f>
        <v>0</v>
      </c>
      <c r="BD5" s="93">
        <f t="shared" ref="BD5:BD53" si="22">BC5*C5</f>
        <v>0</v>
      </c>
      <c r="BF5" s="90">
        <f>SUMIF(sep!$C$3:$C$75,$A5,sep!$G$3:$G$75)</f>
        <v>0</v>
      </c>
      <c r="BG5" s="91">
        <f t="shared" ref="BG5:BG53" si="23">BF5*B5</f>
        <v>0</v>
      </c>
      <c r="BH5" s="91">
        <f>SUMIF(sep!$C$3:$C$75,$A5,sep!$N$3:$N$75)</f>
        <v>0</v>
      </c>
      <c r="BI5" s="92">
        <f>SUMIF(sep!$C$3:$C$75,$A5,sep!$K$3:$K$75)</f>
        <v>0</v>
      </c>
      <c r="BJ5" s="93">
        <f t="shared" ref="BJ5:BJ53" si="24">BI5*C5</f>
        <v>0</v>
      </c>
      <c r="BL5" s="90">
        <f>SUMIF(okt!$C$3:$C$75,$A5,okt!$G$3:$G$75)</f>
        <v>0</v>
      </c>
      <c r="BM5" s="91">
        <f t="shared" ref="BM5:BM53" si="25">BL5*B5</f>
        <v>0</v>
      </c>
      <c r="BN5" s="91">
        <f>SUMIF(okt!$C$3:$C$75,$A5,okt!$N$3:$N$75)</f>
        <v>0</v>
      </c>
      <c r="BO5" s="92">
        <f>SUMIF(okt!$C$3:$C$75,$A5,okt!$K$3:$K$75)</f>
        <v>0</v>
      </c>
      <c r="BP5" s="93">
        <f t="shared" ref="BP5:BP53" si="26">BO5*C5</f>
        <v>0</v>
      </c>
      <c r="BQ5" s="90"/>
      <c r="BR5" s="90">
        <f>SUMIF(nov!$C$3:$C$75,$A5,nov!$G$3:$G$75)</f>
        <v>0</v>
      </c>
      <c r="BS5" s="91">
        <f t="shared" ref="BS5:BS53" si="27">BR5*B5</f>
        <v>0</v>
      </c>
      <c r="BT5" s="91">
        <f>SUMIF(nov!$C$3:$C$75,$A5,nov!$N$3:$N$75)</f>
        <v>0</v>
      </c>
      <c r="BU5" s="92">
        <f>SUMIF(nov!$C$3:$C$75,$A5,nov!$K$3:$K$75)</f>
        <v>0</v>
      </c>
      <c r="BV5" s="93">
        <f t="shared" ref="BV5:BV52" si="28">BU5*C5</f>
        <v>0</v>
      </c>
      <c r="BX5" s="90">
        <f>SUMIF(dec!$C$3:$C$75,$A5,dec!$G$3:$G$75)</f>
        <v>0</v>
      </c>
      <c r="BY5" s="91">
        <f t="shared" ref="BY5:BY53" si="29">BX5*B5</f>
        <v>0</v>
      </c>
      <c r="BZ5" s="91">
        <f>SUMIF(dec!$C$3:$C$75,$A5,dec!$N$3:$N$75)</f>
        <v>0</v>
      </c>
      <c r="CA5" s="92">
        <f>SUMIF(dec!$C$3:$C$75,$A5,dec!$K$3:$K$75)</f>
        <v>0</v>
      </c>
      <c r="CB5" s="93">
        <f t="shared" ref="CB5:CB53" si="30">CA5*C5</f>
        <v>0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</row>
    <row r="6" spans="1:103" x14ac:dyDescent="0.25">
      <c r="A6" s="62"/>
      <c r="B6" s="63"/>
      <c r="C6" s="89"/>
      <c r="D6" s="103">
        <f t="shared" si="2"/>
        <v>0</v>
      </c>
      <c r="E6" s="104">
        <f t="shared" si="3"/>
        <v>0</v>
      </c>
      <c r="F6" s="104">
        <f t="shared" si="4"/>
        <v>0</v>
      </c>
      <c r="G6" s="105">
        <f t="shared" si="5"/>
        <v>0</v>
      </c>
      <c r="H6" s="106">
        <f t="shared" si="6"/>
        <v>0</v>
      </c>
      <c r="J6" s="90">
        <f>SUMIF(jan!$C$3:$C$75,$A6,jan!$G$3:$G$75)</f>
        <v>0</v>
      </c>
      <c r="K6" s="91">
        <f t="shared" si="7"/>
        <v>0</v>
      </c>
      <c r="L6" s="91">
        <f>SUMIF(jan!$C$3:$C$75,$A6,jan!$N$3:$N$75)</f>
        <v>0</v>
      </c>
      <c r="M6" s="92">
        <f>SUMIF(jan!$C$3:$C$75,$A6,jan!$K$3:$K$75)</f>
        <v>0</v>
      </c>
      <c r="N6" s="93">
        <f t="shared" si="8"/>
        <v>0</v>
      </c>
      <c r="P6" s="90">
        <f>SUMIF(feb!$C$3:$C$75,$A6,feb!$G$3:$G$75)</f>
        <v>0</v>
      </c>
      <c r="Q6" s="91">
        <f t="shared" si="9"/>
        <v>0</v>
      </c>
      <c r="R6" s="91">
        <v>0</v>
      </c>
      <c r="S6" s="92">
        <f>SUMIF(feb!$C$3:$C$75,$A6,feb!$K$3:$K$75)</f>
        <v>0</v>
      </c>
      <c r="T6" s="93">
        <f t="shared" si="10"/>
        <v>0</v>
      </c>
      <c r="V6" s="90">
        <f>SUMIF(mrt!$C$3:$C$75,$A6,mrt!$G$3:$G$75)</f>
        <v>0</v>
      </c>
      <c r="W6" s="91">
        <f t="shared" si="11"/>
        <v>0</v>
      </c>
      <c r="X6" s="91">
        <f>SUMIF(mrt!$C$3:$C$75,$A6,mrt!$N$3:$N$75)</f>
        <v>0</v>
      </c>
      <c r="Y6" s="92">
        <f>SUMIF(mrt!$C$3:$C$75,$A6,mrt!$K$3:$K$75)</f>
        <v>0</v>
      </c>
      <c r="Z6" s="93">
        <f t="shared" si="12"/>
        <v>0</v>
      </c>
      <c r="AB6" s="90">
        <f>SUMIF(apr!$C$3:$C$75,$A6,apr!$G$3:$G$75)</f>
        <v>0</v>
      </c>
      <c r="AC6" s="91">
        <f t="shared" si="13"/>
        <v>0</v>
      </c>
      <c r="AD6" s="91">
        <f>SUMIF(apr!$C$3:$C$75,$A6,apr!$N$3:$N$75)</f>
        <v>0</v>
      </c>
      <c r="AE6" s="92">
        <f>SUMIF(apr!$C$3:$C$75,$A6,apr!$K$3:$K$75)</f>
        <v>0</v>
      </c>
      <c r="AF6" s="93">
        <f t="shared" si="14"/>
        <v>0</v>
      </c>
      <c r="AH6" s="90">
        <f>SUMIF(mei!$C$3:$C$75,$A6,mei!$G$3:$G$75)</f>
        <v>0</v>
      </c>
      <c r="AI6" s="91">
        <f t="shared" si="15"/>
        <v>0</v>
      </c>
      <c r="AJ6" s="91">
        <f>SUMIF(mei!$C$3:$C$75,$A6,mei!$N$3:$N$75)</f>
        <v>0</v>
      </c>
      <c r="AK6" s="92">
        <f>SUMIF(mei!$C$3:$C$75,$A6,mei!$K$3:$K$75)</f>
        <v>0</v>
      </c>
      <c r="AL6" s="93">
        <f t="shared" si="16"/>
        <v>0</v>
      </c>
      <c r="AN6" s="90">
        <f>SUMIF(jun!$C$3:$C$75,$A6,jun!$G$3:$G$75)</f>
        <v>0</v>
      </c>
      <c r="AO6" s="91">
        <f t="shared" si="17"/>
        <v>0</v>
      </c>
      <c r="AP6" s="91">
        <f>SUMIF(jun!$C$3:$C$75,$A6,jun!$N$3:$N$75)</f>
        <v>0</v>
      </c>
      <c r="AQ6" s="92">
        <f>SUMIF(jun!$C$3:$C$75,$A6,jun!$K$3:$K$75)</f>
        <v>0</v>
      </c>
      <c r="AR6" s="93">
        <f t="shared" si="18"/>
        <v>0</v>
      </c>
      <c r="AT6" s="90">
        <f>SUMIF(jul!$C$3:$C$75,$A6,jul!$G$3:$G$75)</f>
        <v>0</v>
      </c>
      <c r="AU6" s="91">
        <f t="shared" si="19"/>
        <v>0</v>
      </c>
      <c r="AV6" s="91">
        <f>SUMIF(jul!$C$3:$C$75,$A6,jul!$N$3:$N$75)</f>
        <v>0</v>
      </c>
      <c r="AW6" s="92">
        <f>SUMIF(jul!$C$3:$C$75,$A6,jul!$K$3:$K$75)</f>
        <v>0</v>
      </c>
      <c r="AX6" s="93">
        <f t="shared" si="20"/>
        <v>0</v>
      </c>
      <c r="AZ6" s="90">
        <f>SUMIF(aug!$C$3:$C$75,$A6,aug!$G$3:$G$75)</f>
        <v>0</v>
      </c>
      <c r="BA6" s="91">
        <f t="shared" si="21"/>
        <v>0</v>
      </c>
      <c r="BB6" s="91">
        <f>SUMIF(aug!$C$3:$C$75,$A6,aug!$N$3:$N$75)</f>
        <v>0</v>
      </c>
      <c r="BC6" s="92">
        <f>SUMIF(aug!$C$3:$C$75,$A6,aug!$K$3:$K$75)</f>
        <v>0</v>
      </c>
      <c r="BD6" s="93">
        <f t="shared" si="22"/>
        <v>0</v>
      </c>
      <c r="BF6" s="90">
        <f>SUMIF(sep!$C$3:$C$75,$A6,sep!$G$3:$G$75)</f>
        <v>0</v>
      </c>
      <c r="BG6" s="91">
        <f t="shared" si="23"/>
        <v>0</v>
      </c>
      <c r="BH6" s="91">
        <f>SUMIF(sep!$C$3:$C$75,$A6,sep!$N$3:$N$75)</f>
        <v>0</v>
      </c>
      <c r="BI6" s="92">
        <f>SUMIF(sep!$C$3:$C$75,$A6,sep!$K$3:$K$75)</f>
        <v>0</v>
      </c>
      <c r="BJ6" s="93">
        <f t="shared" si="24"/>
        <v>0</v>
      </c>
      <c r="BL6" s="90">
        <f>SUMIF(okt!$C$3:$C$75,$A6,okt!$G$3:$G$75)</f>
        <v>0</v>
      </c>
      <c r="BM6" s="91">
        <f t="shared" si="25"/>
        <v>0</v>
      </c>
      <c r="BN6" s="91">
        <f>SUMIF(okt!$C$3:$C$75,$A6,okt!$N$3:$N$75)</f>
        <v>0</v>
      </c>
      <c r="BO6" s="92">
        <f>SUMIF(okt!$C$3:$C$75,$A6,okt!$K$3:$K$75)</f>
        <v>0</v>
      </c>
      <c r="BP6" s="93">
        <f t="shared" si="26"/>
        <v>0</v>
      </c>
      <c r="BQ6" s="90"/>
      <c r="BR6" s="90">
        <f>SUMIF(nov!$C$3:$C$75,$A6,nov!$G$3:$G$75)</f>
        <v>0</v>
      </c>
      <c r="BS6" s="91">
        <f t="shared" si="27"/>
        <v>0</v>
      </c>
      <c r="BT6" s="91">
        <f>SUMIF(nov!$C$3:$C$75,$A6,nov!$N$3:$N$75)</f>
        <v>0</v>
      </c>
      <c r="BU6" s="92">
        <f>SUMIF(nov!$C$3:$C$75,$A6,nov!$K$3:$K$75)</f>
        <v>0</v>
      </c>
      <c r="BV6" s="93">
        <f t="shared" si="28"/>
        <v>0</v>
      </c>
      <c r="BX6" s="90">
        <f>SUMIF(dec!$C$3:$C$75,$A6,dec!$G$3:$G$75)</f>
        <v>0</v>
      </c>
      <c r="BY6" s="91">
        <f t="shared" si="29"/>
        <v>0</v>
      </c>
      <c r="BZ6" s="91">
        <f>SUMIF(dec!$C$3:$C$75,$A6,dec!$N$3:$N$75)</f>
        <v>0</v>
      </c>
      <c r="CA6" s="92">
        <f>SUMIF(dec!$C$3:$C$75,$A6,dec!$K$3:$K$75)</f>
        <v>0</v>
      </c>
      <c r="CB6" s="93">
        <f t="shared" si="30"/>
        <v>0</v>
      </c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</row>
    <row r="7" spans="1:103" x14ac:dyDescent="0.25">
      <c r="A7" s="62"/>
      <c r="B7" s="63"/>
      <c r="C7" s="89"/>
      <c r="D7" s="103">
        <f t="shared" si="2"/>
        <v>0</v>
      </c>
      <c r="E7" s="104">
        <f t="shared" si="3"/>
        <v>0</v>
      </c>
      <c r="F7" s="104">
        <f t="shared" si="4"/>
        <v>0</v>
      </c>
      <c r="G7" s="105">
        <f t="shared" si="5"/>
        <v>0</v>
      </c>
      <c r="H7" s="106">
        <f t="shared" si="6"/>
        <v>0</v>
      </c>
      <c r="J7" s="90">
        <f>SUMIF(jan!$C$3:$C$75,$A7,jan!$G$3:$G$75)</f>
        <v>0</v>
      </c>
      <c r="K7" s="91">
        <f t="shared" si="7"/>
        <v>0</v>
      </c>
      <c r="L7" s="91">
        <f>SUMIF(jan!$C$3:$C$75,$A7,jan!$N$3:$N$75)</f>
        <v>0</v>
      </c>
      <c r="M7" s="92">
        <f>SUMIF(jan!$C$3:$C$75,$A7,jan!$K$3:$K$75)</f>
        <v>0</v>
      </c>
      <c r="N7" s="93">
        <f t="shared" si="8"/>
        <v>0</v>
      </c>
      <c r="P7" s="90">
        <f>SUMIF(feb!$C$3:$C$75,$A7,feb!$G$3:$G$75)</f>
        <v>0</v>
      </c>
      <c r="Q7" s="91">
        <f t="shared" si="9"/>
        <v>0</v>
      </c>
      <c r="R7" s="91">
        <v>0</v>
      </c>
      <c r="S7" s="92">
        <f>SUMIF(feb!$C$3:$C$75,$A7,feb!$K$3:$K$75)</f>
        <v>0</v>
      </c>
      <c r="T7" s="93">
        <f t="shared" si="10"/>
        <v>0</v>
      </c>
      <c r="V7" s="90">
        <f>SUMIF(mrt!$C$3:$C$75,$A7,mrt!$G$3:$G$75)</f>
        <v>0</v>
      </c>
      <c r="W7" s="91">
        <f t="shared" si="11"/>
        <v>0</v>
      </c>
      <c r="X7" s="91">
        <f>SUMIF(mrt!$C$3:$C$75,$A7,mrt!$N$3:$N$75)</f>
        <v>0</v>
      </c>
      <c r="Y7" s="92">
        <f>SUMIF(mrt!$C$3:$C$75,$A7,mrt!$K$3:$K$75)</f>
        <v>0</v>
      </c>
      <c r="Z7" s="93">
        <f t="shared" si="12"/>
        <v>0</v>
      </c>
      <c r="AB7" s="90">
        <f>SUMIF(apr!$C$3:$C$75,$A7,apr!$G$3:$G$75)</f>
        <v>0</v>
      </c>
      <c r="AC7" s="91">
        <f t="shared" si="13"/>
        <v>0</v>
      </c>
      <c r="AD7" s="91">
        <f>SUMIF(apr!$C$3:$C$75,$A7,apr!$N$3:$N$75)</f>
        <v>0</v>
      </c>
      <c r="AE7" s="92">
        <f>SUMIF(apr!$C$3:$C$75,$A7,apr!$K$3:$K$75)</f>
        <v>0</v>
      </c>
      <c r="AF7" s="93">
        <f t="shared" si="14"/>
        <v>0</v>
      </c>
      <c r="AH7" s="90">
        <f>SUMIF(mei!$C$3:$C$75,$A7,mei!$G$3:$G$75)</f>
        <v>0</v>
      </c>
      <c r="AI7" s="91">
        <f t="shared" si="15"/>
        <v>0</v>
      </c>
      <c r="AJ7" s="91">
        <f>SUMIF(mei!$C$3:$C$75,$A7,mei!$N$3:$N$75)</f>
        <v>0</v>
      </c>
      <c r="AK7" s="92">
        <f>SUMIF(mei!$C$3:$C$75,$A7,mei!$K$3:$K$75)</f>
        <v>0</v>
      </c>
      <c r="AL7" s="93">
        <f t="shared" si="16"/>
        <v>0</v>
      </c>
      <c r="AN7" s="90">
        <f>SUMIF(jun!$C$3:$C$75,$A7,jun!$G$3:$G$75)</f>
        <v>0</v>
      </c>
      <c r="AO7" s="91">
        <f t="shared" si="17"/>
        <v>0</v>
      </c>
      <c r="AP7" s="91">
        <f>SUMIF(jun!$C$3:$C$75,$A7,jun!$N$3:$N$75)</f>
        <v>0</v>
      </c>
      <c r="AQ7" s="92">
        <f>SUMIF(jun!$C$3:$C$75,$A7,jun!$K$3:$K$75)</f>
        <v>0</v>
      </c>
      <c r="AR7" s="93">
        <f t="shared" si="18"/>
        <v>0</v>
      </c>
      <c r="AT7" s="90">
        <f>SUMIF(jul!$C$3:$C$75,$A7,jul!$G$3:$G$75)</f>
        <v>0</v>
      </c>
      <c r="AU7" s="91">
        <f t="shared" si="19"/>
        <v>0</v>
      </c>
      <c r="AV7" s="91">
        <f>SUMIF(jul!$C$3:$C$75,$A7,jul!$N$3:$N$75)</f>
        <v>0</v>
      </c>
      <c r="AW7" s="92">
        <f>SUMIF(jul!$C$3:$C$75,$A7,jul!$K$3:$K$75)</f>
        <v>0</v>
      </c>
      <c r="AX7" s="93">
        <f t="shared" si="20"/>
        <v>0</v>
      </c>
      <c r="AZ7" s="90">
        <f>SUMIF(aug!$C$3:$C$75,$A7,aug!$G$3:$G$75)</f>
        <v>0</v>
      </c>
      <c r="BA7" s="91">
        <f t="shared" si="21"/>
        <v>0</v>
      </c>
      <c r="BB7" s="91">
        <f>SUMIF(aug!$C$3:$C$75,$A7,aug!$N$3:$N$75)</f>
        <v>0</v>
      </c>
      <c r="BC7" s="92">
        <f>SUMIF(aug!$C$3:$C$75,$A7,aug!$K$3:$K$75)</f>
        <v>0</v>
      </c>
      <c r="BD7" s="93">
        <f t="shared" si="22"/>
        <v>0</v>
      </c>
      <c r="BF7" s="90">
        <f>SUMIF(sep!$C$3:$C$75,$A7,sep!$G$3:$G$75)</f>
        <v>0</v>
      </c>
      <c r="BG7" s="91">
        <f t="shared" si="23"/>
        <v>0</v>
      </c>
      <c r="BH7" s="91">
        <f>SUMIF(sep!$C$3:$C$75,$A7,sep!$N$3:$N$75)</f>
        <v>0</v>
      </c>
      <c r="BI7" s="92">
        <f>SUMIF(sep!$C$3:$C$75,$A7,sep!$K$3:$K$75)</f>
        <v>0</v>
      </c>
      <c r="BJ7" s="93">
        <f t="shared" si="24"/>
        <v>0</v>
      </c>
      <c r="BL7" s="90">
        <f>SUMIF(okt!$C$3:$C$75,$A7,okt!$G$3:$G$75)</f>
        <v>0</v>
      </c>
      <c r="BM7" s="91">
        <f t="shared" si="25"/>
        <v>0</v>
      </c>
      <c r="BN7" s="91">
        <f>SUMIF(okt!$C$3:$C$75,$A7,okt!$N$3:$N$75)</f>
        <v>0</v>
      </c>
      <c r="BO7" s="92">
        <f>SUMIF(okt!$C$3:$C$75,$A7,okt!$K$3:$K$75)</f>
        <v>0</v>
      </c>
      <c r="BP7" s="93">
        <f t="shared" si="26"/>
        <v>0</v>
      </c>
      <c r="BQ7" s="90"/>
      <c r="BR7" s="90">
        <f>SUMIF(nov!$C$3:$C$75,$A7,nov!$G$3:$G$75)</f>
        <v>0</v>
      </c>
      <c r="BS7" s="91">
        <f t="shared" si="27"/>
        <v>0</v>
      </c>
      <c r="BT7" s="91">
        <f>SUMIF(nov!$C$3:$C$75,$A7,nov!$N$3:$N$75)</f>
        <v>0</v>
      </c>
      <c r="BU7" s="92">
        <f>SUMIF(nov!$C$3:$C$75,$A7,nov!$K$3:$K$75)</f>
        <v>0</v>
      </c>
      <c r="BV7" s="93">
        <f t="shared" si="28"/>
        <v>0</v>
      </c>
      <c r="BX7" s="90">
        <f>SUMIF(dec!$C$3:$C$75,$A7,dec!$G$3:$G$75)</f>
        <v>0</v>
      </c>
      <c r="BY7" s="91">
        <f t="shared" si="29"/>
        <v>0</v>
      </c>
      <c r="BZ7" s="91">
        <f>SUMIF(dec!$C$3:$C$75,$A7,dec!$N$3:$N$75)</f>
        <v>0</v>
      </c>
      <c r="CA7" s="92">
        <f>SUMIF(dec!$C$3:$C$75,$A7,dec!$K$3:$K$75)</f>
        <v>0</v>
      </c>
      <c r="CB7" s="93">
        <f t="shared" si="30"/>
        <v>0</v>
      </c>
    </row>
    <row r="8" spans="1:103" x14ac:dyDescent="0.25">
      <c r="A8" s="62"/>
      <c r="B8" s="63"/>
      <c r="C8" s="89"/>
      <c r="D8" s="103">
        <f t="shared" si="2"/>
        <v>0</v>
      </c>
      <c r="E8" s="104">
        <f t="shared" si="3"/>
        <v>0</v>
      </c>
      <c r="F8" s="104">
        <f t="shared" si="4"/>
        <v>0</v>
      </c>
      <c r="G8" s="105">
        <f t="shared" si="5"/>
        <v>0</v>
      </c>
      <c r="H8" s="106">
        <f t="shared" si="6"/>
        <v>0</v>
      </c>
      <c r="J8" s="90">
        <f>SUMIF(jan!$C$3:$C$75,$A8,jan!$G$3:$G$75)</f>
        <v>0</v>
      </c>
      <c r="K8" s="91">
        <f t="shared" si="7"/>
        <v>0</v>
      </c>
      <c r="L8" s="91">
        <f>SUMIF(jan!$C$3:$C$75,$A8,jan!$N$3:$N$75)</f>
        <v>0</v>
      </c>
      <c r="M8" s="92">
        <f>SUMIF(jan!$C$3:$C$75,$A8,jan!$K$3:$K$75)</f>
        <v>0</v>
      </c>
      <c r="N8" s="93">
        <f t="shared" si="8"/>
        <v>0</v>
      </c>
      <c r="P8" s="90">
        <f>SUMIF(feb!$C$3:$C$75,$A8,feb!$G$3:$G$75)</f>
        <v>0</v>
      </c>
      <c r="Q8" s="91">
        <f t="shared" si="9"/>
        <v>0</v>
      </c>
      <c r="R8" s="91">
        <v>0</v>
      </c>
      <c r="S8" s="92">
        <f>SUMIF(feb!$C$3:$C$75,$A8,feb!$K$3:$K$75)</f>
        <v>0</v>
      </c>
      <c r="T8" s="93">
        <f t="shared" si="10"/>
        <v>0</v>
      </c>
      <c r="V8" s="90">
        <f>SUMIF(mrt!$C$3:$C$75,$A8,mrt!$G$3:$G$75)</f>
        <v>0</v>
      </c>
      <c r="W8" s="91">
        <f t="shared" si="11"/>
        <v>0</v>
      </c>
      <c r="X8" s="91">
        <f>SUMIF(mrt!$C$3:$C$75,$A8,mrt!$N$3:$N$75)</f>
        <v>0</v>
      </c>
      <c r="Y8" s="92">
        <f>SUMIF(mrt!$C$3:$C$75,$A8,mrt!$K$3:$K$75)</f>
        <v>0</v>
      </c>
      <c r="Z8" s="93">
        <f t="shared" si="12"/>
        <v>0</v>
      </c>
      <c r="AB8" s="90">
        <f>SUMIF(apr!$C$3:$C$75,$A8,apr!$G$3:$G$75)</f>
        <v>0</v>
      </c>
      <c r="AC8" s="91">
        <f t="shared" si="13"/>
        <v>0</v>
      </c>
      <c r="AD8" s="91">
        <f>SUMIF(apr!$C$3:$C$75,$A8,apr!$N$3:$N$75)</f>
        <v>0</v>
      </c>
      <c r="AE8" s="92">
        <f>SUMIF(apr!$C$3:$C$75,$A8,apr!$K$3:$K$75)</f>
        <v>0</v>
      </c>
      <c r="AF8" s="93">
        <f t="shared" si="14"/>
        <v>0</v>
      </c>
      <c r="AH8" s="90">
        <f>SUMIF(mei!$C$3:$C$75,$A8,mei!$G$3:$G$75)</f>
        <v>0</v>
      </c>
      <c r="AI8" s="91">
        <f t="shared" si="15"/>
        <v>0</v>
      </c>
      <c r="AJ8" s="91">
        <f>SUMIF(mei!$C$3:$C$75,$A8,mei!$N$3:$N$75)</f>
        <v>0</v>
      </c>
      <c r="AK8" s="92">
        <f>SUMIF(mei!$C$3:$C$75,$A8,mei!$K$3:$K$75)</f>
        <v>0</v>
      </c>
      <c r="AL8" s="93">
        <f t="shared" si="16"/>
        <v>0</v>
      </c>
      <c r="AN8" s="90">
        <f>SUMIF(jun!$C$3:$C$75,$A8,jun!$G$3:$G$75)</f>
        <v>0</v>
      </c>
      <c r="AO8" s="91">
        <f t="shared" si="17"/>
        <v>0</v>
      </c>
      <c r="AP8" s="91">
        <f>SUMIF(jun!$C$3:$C$75,$A8,jun!$N$3:$N$75)</f>
        <v>0</v>
      </c>
      <c r="AQ8" s="92">
        <f>SUMIF(jun!$C$3:$C$75,$A8,jun!$K$3:$K$75)</f>
        <v>0</v>
      </c>
      <c r="AR8" s="93">
        <f t="shared" si="18"/>
        <v>0</v>
      </c>
      <c r="AT8" s="90">
        <f>SUMIF(jul!$C$3:$C$75,$A8,jul!$G$3:$G$75)</f>
        <v>0</v>
      </c>
      <c r="AU8" s="91">
        <f t="shared" si="19"/>
        <v>0</v>
      </c>
      <c r="AV8" s="91">
        <f>SUMIF(jul!$C$3:$C$75,$A8,jul!$N$3:$N$75)</f>
        <v>0</v>
      </c>
      <c r="AW8" s="92">
        <f>SUMIF(jul!$C$3:$C$75,$A8,jul!$K$3:$K$75)</f>
        <v>0</v>
      </c>
      <c r="AX8" s="93">
        <f t="shared" si="20"/>
        <v>0</v>
      </c>
      <c r="AZ8" s="90">
        <f>SUMIF(aug!$C$3:$C$75,$A8,aug!$G$3:$G$75)</f>
        <v>0</v>
      </c>
      <c r="BA8" s="91">
        <f t="shared" si="21"/>
        <v>0</v>
      </c>
      <c r="BB8" s="91">
        <f>SUMIF(aug!$C$3:$C$75,$A8,aug!$N$3:$N$75)</f>
        <v>0</v>
      </c>
      <c r="BC8" s="92">
        <f>SUMIF(aug!$C$3:$C$75,$A8,aug!$K$3:$K$75)</f>
        <v>0</v>
      </c>
      <c r="BD8" s="93">
        <f t="shared" si="22"/>
        <v>0</v>
      </c>
      <c r="BF8" s="90">
        <f>SUMIF(sep!$C$3:$C$75,$A8,sep!$G$3:$G$75)</f>
        <v>0</v>
      </c>
      <c r="BG8" s="91">
        <f t="shared" si="23"/>
        <v>0</v>
      </c>
      <c r="BH8" s="91">
        <f>SUMIF(sep!$C$3:$C$75,$A8,sep!$N$3:$N$75)</f>
        <v>0</v>
      </c>
      <c r="BI8" s="92">
        <f>SUMIF(sep!$C$3:$C$75,$A8,sep!$K$3:$K$75)</f>
        <v>0</v>
      </c>
      <c r="BJ8" s="93">
        <f t="shared" si="24"/>
        <v>0</v>
      </c>
      <c r="BL8" s="90">
        <f>SUMIF(okt!$C$3:$C$75,$A8,okt!$G$3:$G$75)</f>
        <v>0</v>
      </c>
      <c r="BM8" s="91">
        <f t="shared" si="25"/>
        <v>0</v>
      </c>
      <c r="BN8" s="91">
        <f>SUMIF(okt!$C$3:$C$75,$A8,okt!$N$3:$N$75)</f>
        <v>0</v>
      </c>
      <c r="BO8" s="92">
        <f>SUMIF(okt!$C$3:$C$75,$A8,okt!$K$3:$K$75)</f>
        <v>0</v>
      </c>
      <c r="BP8" s="93">
        <f t="shared" si="26"/>
        <v>0</v>
      </c>
      <c r="BQ8" s="90"/>
      <c r="BR8" s="90">
        <f>SUMIF(nov!$C$3:$C$75,$A8,nov!$G$3:$G$75)</f>
        <v>0</v>
      </c>
      <c r="BS8" s="91">
        <f t="shared" si="27"/>
        <v>0</v>
      </c>
      <c r="BT8" s="91">
        <f>SUMIF(nov!$C$3:$C$75,$A8,nov!$N$3:$N$75)</f>
        <v>0</v>
      </c>
      <c r="BU8" s="92">
        <f>SUMIF(nov!$C$3:$C$75,$A8,nov!$K$3:$K$75)</f>
        <v>0</v>
      </c>
      <c r="BV8" s="93">
        <f t="shared" si="28"/>
        <v>0</v>
      </c>
      <c r="BX8" s="90">
        <f>SUMIF(dec!$C$3:$C$75,$A8,dec!$G$3:$G$75)</f>
        <v>0</v>
      </c>
      <c r="BY8" s="91">
        <f t="shared" si="29"/>
        <v>0</v>
      </c>
      <c r="BZ8" s="91">
        <f>SUMIF(dec!$C$3:$C$75,$A8,dec!$N$3:$N$75)</f>
        <v>0</v>
      </c>
      <c r="CA8" s="92">
        <f>SUMIF(dec!$C$3:$C$75,$A8,dec!$K$3:$K$75)</f>
        <v>0</v>
      </c>
      <c r="CB8" s="93">
        <f t="shared" si="30"/>
        <v>0</v>
      </c>
    </row>
    <row r="9" spans="1:103" x14ac:dyDescent="0.25">
      <c r="A9" s="62"/>
      <c r="B9" s="63"/>
      <c r="C9" s="89"/>
      <c r="D9" s="103">
        <f t="shared" si="2"/>
        <v>0</v>
      </c>
      <c r="E9" s="104">
        <f t="shared" si="3"/>
        <v>0</v>
      </c>
      <c r="F9" s="104">
        <f t="shared" si="4"/>
        <v>0</v>
      </c>
      <c r="G9" s="105">
        <f t="shared" si="5"/>
        <v>0</v>
      </c>
      <c r="H9" s="106">
        <f t="shared" si="6"/>
        <v>0</v>
      </c>
      <c r="J9" s="90">
        <f>SUMIF(jan!$C$3:$C$75,$A9,jan!$G$3:$G$75)</f>
        <v>0</v>
      </c>
      <c r="K9" s="91">
        <f t="shared" si="7"/>
        <v>0</v>
      </c>
      <c r="L9" s="91">
        <f>SUMIF(jan!$C$3:$C$75,$A9,jan!$N$3:$N$75)</f>
        <v>0</v>
      </c>
      <c r="M9" s="92">
        <f>SUMIF(jan!$C$3:$C$75,$A9,jan!$K$3:$K$75)</f>
        <v>0</v>
      </c>
      <c r="N9" s="93">
        <f t="shared" si="8"/>
        <v>0</v>
      </c>
      <c r="P9" s="90">
        <f>SUMIF(feb!$C$3:$C$75,$A9,feb!$G$3:$G$75)</f>
        <v>0</v>
      </c>
      <c r="Q9" s="91">
        <f t="shared" si="9"/>
        <v>0</v>
      </c>
      <c r="R9" s="91">
        <v>0</v>
      </c>
      <c r="S9" s="92">
        <f>SUMIF(feb!$C$3:$C$75,$A9,feb!$K$3:$K$75)</f>
        <v>0</v>
      </c>
      <c r="T9" s="93">
        <f t="shared" si="10"/>
        <v>0</v>
      </c>
      <c r="V9" s="90">
        <f>SUMIF(mrt!$C$3:$C$75,$A9,mrt!$G$3:$G$75)</f>
        <v>0</v>
      </c>
      <c r="W9" s="91">
        <f t="shared" si="11"/>
        <v>0</v>
      </c>
      <c r="X9" s="91">
        <f>SUMIF(mrt!$C$3:$C$75,$A9,mrt!$N$3:$N$75)</f>
        <v>0</v>
      </c>
      <c r="Y9" s="92">
        <f>SUMIF(mrt!$C$3:$C$75,$A9,mrt!$K$3:$K$75)</f>
        <v>0</v>
      </c>
      <c r="Z9" s="93">
        <f t="shared" si="12"/>
        <v>0</v>
      </c>
      <c r="AB9" s="90">
        <f>SUMIF(apr!$C$3:$C$75,$A9,apr!$G$3:$G$75)</f>
        <v>0</v>
      </c>
      <c r="AC9" s="91">
        <f t="shared" si="13"/>
        <v>0</v>
      </c>
      <c r="AD9" s="91">
        <f>SUMIF(apr!$C$3:$C$75,$A9,apr!$N$3:$N$75)</f>
        <v>0</v>
      </c>
      <c r="AE9" s="92">
        <f>SUMIF(apr!$C$3:$C$75,$A9,apr!$K$3:$K$75)</f>
        <v>0</v>
      </c>
      <c r="AF9" s="93">
        <f t="shared" si="14"/>
        <v>0</v>
      </c>
      <c r="AH9" s="90">
        <f>SUMIF(mei!$C$3:$C$75,$A9,mei!$G$3:$G$75)</f>
        <v>0</v>
      </c>
      <c r="AI9" s="91">
        <f t="shared" si="15"/>
        <v>0</v>
      </c>
      <c r="AJ9" s="91">
        <f>SUMIF(mei!$C$3:$C$75,$A9,mei!$N$3:$N$75)</f>
        <v>0</v>
      </c>
      <c r="AK9" s="92">
        <f>SUMIF(mei!$C$3:$C$75,$A9,mei!$K$3:$K$75)</f>
        <v>0</v>
      </c>
      <c r="AL9" s="93">
        <f t="shared" si="16"/>
        <v>0</v>
      </c>
      <c r="AN9" s="90">
        <f>SUMIF(jun!$C$3:$C$75,$A9,jun!$G$3:$G$75)</f>
        <v>0</v>
      </c>
      <c r="AO9" s="91">
        <f t="shared" si="17"/>
        <v>0</v>
      </c>
      <c r="AP9" s="91">
        <f>SUMIF(jun!$C$3:$C$75,$A9,jun!$N$3:$N$75)</f>
        <v>0</v>
      </c>
      <c r="AQ9" s="92">
        <f>SUMIF(jun!$C$3:$C$75,$A9,jun!$K$3:$K$75)</f>
        <v>0</v>
      </c>
      <c r="AR9" s="93">
        <f>AQ9*C9</f>
        <v>0</v>
      </c>
      <c r="AT9" s="90">
        <f>SUMIF(jul!$C$3:$C$75,$A9,jul!$G$3:$G$75)</f>
        <v>0</v>
      </c>
      <c r="AU9" s="91">
        <f t="shared" si="19"/>
        <v>0</v>
      </c>
      <c r="AV9" s="91">
        <f>SUMIF(jul!$C$3:$C$75,$A9,jul!$N$3:$N$75)</f>
        <v>0</v>
      </c>
      <c r="AW9" s="92">
        <f>SUMIF(jul!$C$3:$C$75,$A9,jul!$K$3:$K$75)</f>
        <v>0</v>
      </c>
      <c r="AX9" s="93">
        <f t="shared" si="20"/>
        <v>0</v>
      </c>
      <c r="AZ9" s="90">
        <f>SUMIF(aug!$C$3:$C$75,$A9,aug!$G$3:$G$75)</f>
        <v>0</v>
      </c>
      <c r="BA9" s="91">
        <f t="shared" si="21"/>
        <v>0</v>
      </c>
      <c r="BB9" s="91">
        <f>SUMIF(aug!$C$3:$C$75,$A9,aug!$N$3:$N$75)</f>
        <v>0</v>
      </c>
      <c r="BC9" s="92">
        <f>SUMIF(aug!$C$3:$C$75,$A9,aug!$K$3:$K$75)</f>
        <v>0</v>
      </c>
      <c r="BD9" s="93">
        <f t="shared" si="22"/>
        <v>0</v>
      </c>
      <c r="BF9" s="90">
        <f>SUMIF(sep!$C$3:$C$75,$A9,sep!$G$3:$G$75)</f>
        <v>0</v>
      </c>
      <c r="BG9" s="91">
        <f t="shared" si="23"/>
        <v>0</v>
      </c>
      <c r="BH9" s="91">
        <f>SUMIF(sep!$C$3:$C$75,$A9,sep!$N$3:$N$75)</f>
        <v>0</v>
      </c>
      <c r="BI9" s="92">
        <f>SUMIF(sep!$C$3:$C$75,$A9,sep!$K$3:$K$75)</f>
        <v>0</v>
      </c>
      <c r="BJ9" s="93">
        <f t="shared" si="24"/>
        <v>0</v>
      </c>
      <c r="BL9" s="90">
        <f>SUMIF(okt!$C$3:$C$75,$A9,okt!$G$3:$G$75)</f>
        <v>0</v>
      </c>
      <c r="BM9" s="91">
        <f t="shared" si="25"/>
        <v>0</v>
      </c>
      <c r="BN9" s="91">
        <f>SUMIF(okt!$C$3:$C$75,$A9,okt!$N$3:$N$75)</f>
        <v>0</v>
      </c>
      <c r="BO9" s="92">
        <f>SUMIF(okt!$C$3:$C$75,$A9,okt!$K$3:$K$75)</f>
        <v>0</v>
      </c>
      <c r="BP9" s="93">
        <f t="shared" si="26"/>
        <v>0</v>
      </c>
      <c r="BQ9" s="90"/>
      <c r="BR9" s="90">
        <f>SUMIF(nov!$C$3:$C$75,$A9,nov!$G$3:$G$75)</f>
        <v>0</v>
      </c>
      <c r="BS9" s="91">
        <f t="shared" si="27"/>
        <v>0</v>
      </c>
      <c r="BT9" s="91">
        <f>SUMIF(nov!$C$3:$C$75,$A9,nov!$N$3:$N$75)</f>
        <v>0</v>
      </c>
      <c r="BU9" s="92">
        <f>SUMIF(nov!$C$3:$C$75,$A9,nov!$K$3:$K$75)</f>
        <v>0</v>
      </c>
      <c r="BV9" s="93">
        <f t="shared" si="28"/>
        <v>0</v>
      </c>
      <c r="BX9" s="90">
        <f>SUMIF(dec!$C$3:$C$75,$A9,dec!$G$3:$G$75)</f>
        <v>0</v>
      </c>
      <c r="BY9" s="91">
        <f t="shared" si="29"/>
        <v>0</v>
      </c>
      <c r="BZ9" s="91">
        <f>SUMIF(dec!$C$3:$C$75,$A9,dec!$N$3:$N$75)</f>
        <v>0</v>
      </c>
      <c r="CA9" s="92">
        <f>SUMIF(dec!$C$3:$C$75,$A9,dec!$K$3:$K$75)</f>
        <v>0</v>
      </c>
      <c r="CB9" s="93">
        <f t="shared" si="30"/>
        <v>0</v>
      </c>
    </row>
    <row r="10" spans="1:103" x14ac:dyDescent="0.25">
      <c r="A10" s="62"/>
      <c r="B10" s="63"/>
      <c r="C10" s="89"/>
      <c r="D10" s="103">
        <f t="shared" si="2"/>
        <v>0</v>
      </c>
      <c r="E10" s="104">
        <f t="shared" si="3"/>
        <v>0</v>
      </c>
      <c r="F10" s="104">
        <f t="shared" si="4"/>
        <v>0</v>
      </c>
      <c r="G10" s="105">
        <f t="shared" si="5"/>
        <v>0</v>
      </c>
      <c r="H10" s="106">
        <f t="shared" si="6"/>
        <v>0</v>
      </c>
      <c r="J10" s="90">
        <f>SUMIF(jan!$C$3:$C$75,$A10,jan!$G$3:$G$75)</f>
        <v>0</v>
      </c>
      <c r="K10" s="91">
        <f t="shared" si="7"/>
        <v>0</v>
      </c>
      <c r="L10" s="91">
        <f>SUMIF(jan!$C$3:$C$75,$A10,jan!$N$3:$N$75)</f>
        <v>0</v>
      </c>
      <c r="M10" s="92">
        <f>SUMIF(jan!$C$3:$C$75,$A10,jan!$K$3:$K$75)</f>
        <v>0</v>
      </c>
      <c r="N10" s="93">
        <f t="shared" si="8"/>
        <v>0</v>
      </c>
      <c r="P10" s="90">
        <f>SUMIF(feb!$C$3:$C$75,$A10,feb!$G$3:$G$75)</f>
        <v>0</v>
      </c>
      <c r="Q10" s="91">
        <f t="shared" si="9"/>
        <v>0</v>
      </c>
      <c r="R10" s="91">
        <v>0</v>
      </c>
      <c r="S10" s="92">
        <f>SUMIF(feb!$C$3:$C$75,$A10,feb!$K$3:$K$75)</f>
        <v>0</v>
      </c>
      <c r="T10" s="93">
        <f t="shared" si="10"/>
        <v>0</v>
      </c>
      <c r="V10" s="90">
        <f>SUMIF(mrt!$C$3:$C$75,$A10,mrt!$G$3:$G$75)</f>
        <v>0</v>
      </c>
      <c r="W10" s="91">
        <f t="shared" si="11"/>
        <v>0</v>
      </c>
      <c r="X10" s="91">
        <f>SUMIF(mrt!$C$3:$C$75,$A10,mrt!$N$3:$N$75)</f>
        <v>0</v>
      </c>
      <c r="Y10" s="92">
        <f>SUMIF(mrt!$C$3:$C$75,$A10,mrt!$K$3:$K$75)</f>
        <v>0</v>
      </c>
      <c r="Z10" s="93">
        <f t="shared" si="12"/>
        <v>0</v>
      </c>
      <c r="AB10" s="90">
        <f>SUMIF(apr!$C$3:$C$75,$A10,apr!$G$3:$G$75)</f>
        <v>0</v>
      </c>
      <c r="AC10" s="91">
        <f t="shared" si="13"/>
        <v>0</v>
      </c>
      <c r="AD10" s="91">
        <f>SUMIF(apr!$C$3:$C$75,$A10,apr!$N$3:$N$75)</f>
        <v>0</v>
      </c>
      <c r="AE10" s="92">
        <f>SUMIF(apr!$C$3:$C$75,$A10,apr!$K$3:$K$75)</f>
        <v>0</v>
      </c>
      <c r="AF10" s="93">
        <f t="shared" si="14"/>
        <v>0</v>
      </c>
      <c r="AH10" s="90">
        <f>SUMIF(mei!$C$3:$C$75,$A10,mei!$G$3:$G$75)</f>
        <v>0</v>
      </c>
      <c r="AI10" s="91">
        <f t="shared" si="15"/>
        <v>0</v>
      </c>
      <c r="AJ10" s="91">
        <f>SUMIF(mei!$C$3:$C$75,$A10,mei!$N$3:$N$75)</f>
        <v>0</v>
      </c>
      <c r="AK10" s="92">
        <f>SUMIF(mei!$C$3:$C$75,$A10,mei!$K$3:$K$75)</f>
        <v>0</v>
      </c>
      <c r="AL10" s="93">
        <f t="shared" si="16"/>
        <v>0</v>
      </c>
      <c r="AN10" s="90">
        <f>SUMIF(jun!$C$3:$C$75,$A10,jun!$G$3:$G$75)</f>
        <v>0</v>
      </c>
      <c r="AO10" s="91">
        <f t="shared" si="17"/>
        <v>0</v>
      </c>
      <c r="AP10" s="91">
        <f>SUMIF(jun!$C$3:$C$75,$A10,jun!$N$3:$N$75)</f>
        <v>0</v>
      </c>
      <c r="AQ10" s="92">
        <f>SUMIF(jun!$C$3:$C$75,$A10,jun!$K$3:$K$75)</f>
        <v>0</v>
      </c>
      <c r="AR10" s="93">
        <f t="shared" si="18"/>
        <v>0</v>
      </c>
      <c r="AT10" s="90">
        <f>SUMIF(jul!$C$3:$C$75,$A10,jul!$G$3:$G$75)</f>
        <v>0</v>
      </c>
      <c r="AU10" s="91">
        <f t="shared" si="19"/>
        <v>0</v>
      </c>
      <c r="AV10" s="91">
        <f>SUMIF(jul!$C$3:$C$75,$A10,jul!$N$3:$N$75)</f>
        <v>0</v>
      </c>
      <c r="AW10" s="92">
        <f>SUMIF(jul!$C$3:$C$75,$A10,jul!$K$3:$K$75)</f>
        <v>0</v>
      </c>
      <c r="AX10" s="93">
        <f t="shared" si="20"/>
        <v>0</v>
      </c>
      <c r="AZ10" s="90">
        <f>SUMIF(aug!$C$3:$C$75,$A10,aug!$G$3:$G$75)</f>
        <v>0</v>
      </c>
      <c r="BA10" s="91">
        <f t="shared" si="21"/>
        <v>0</v>
      </c>
      <c r="BB10" s="91">
        <f>SUMIF(aug!$C$3:$C$75,$A10,aug!$N$3:$N$75)</f>
        <v>0</v>
      </c>
      <c r="BC10" s="92">
        <f>SUMIF(aug!$C$3:$C$75,$A10,aug!$K$3:$K$75)</f>
        <v>0</v>
      </c>
      <c r="BD10" s="93">
        <f t="shared" si="22"/>
        <v>0</v>
      </c>
      <c r="BF10" s="90">
        <f>SUMIF(sep!$C$3:$C$75,$A10,sep!$G$3:$G$75)</f>
        <v>0</v>
      </c>
      <c r="BG10" s="91">
        <f t="shared" si="23"/>
        <v>0</v>
      </c>
      <c r="BH10" s="91">
        <f>SUMIF(sep!$C$3:$C$75,$A10,sep!$N$3:$N$75)</f>
        <v>0</v>
      </c>
      <c r="BI10" s="92">
        <f>SUMIF(sep!$C$3:$C$75,$A10,sep!$K$3:$K$75)</f>
        <v>0</v>
      </c>
      <c r="BJ10" s="93">
        <f t="shared" si="24"/>
        <v>0</v>
      </c>
      <c r="BL10" s="90">
        <f>SUMIF(okt!$C$3:$C$75,$A10,okt!$G$3:$G$75)</f>
        <v>0</v>
      </c>
      <c r="BM10" s="91">
        <f t="shared" si="25"/>
        <v>0</v>
      </c>
      <c r="BN10" s="91">
        <f>SUMIF(okt!$C$3:$C$75,$A10,okt!$N$3:$N$75)</f>
        <v>0</v>
      </c>
      <c r="BO10" s="92">
        <f>SUMIF(okt!$C$3:$C$75,$A10,okt!$K$3:$K$75)</f>
        <v>0</v>
      </c>
      <c r="BP10" s="93">
        <f t="shared" si="26"/>
        <v>0</v>
      </c>
      <c r="BQ10" s="90"/>
      <c r="BR10" s="90">
        <f>SUMIF(nov!$C$3:$C$75,$A10,nov!$G$3:$G$75)</f>
        <v>0</v>
      </c>
      <c r="BS10" s="91">
        <f t="shared" si="27"/>
        <v>0</v>
      </c>
      <c r="BT10" s="91">
        <f>SUMIF(nov!$C$3:$C$75,$A10,nov!$N$3:$N$75)</f>
        <v>0</v>
      </c>
      <c r="BU10" s="92">
        <f>SUMIF(nov!$C$3:$C$75,$A10,nov!$K$3:$K$75)</f>
        <v>0</v>
      </c>
      <c r="BV10" s="93">
        <f t="shared" si="28"/>
        <v>0</v>
      </c>
      <c r="BX10" s="90">
        <f>SUMIF(dec!$C$3:$C$75,$A10,dec!$G$3:$G$75)</f>
        <v>0</v>
      </c>
      <c r="BY10" s="91">
        <f t="shared" si="29"/>
        <v>0</v>
      </c>
      <c r="BZ10" s="91">
        <f>SUMIF(dec!$C$3:$C$75,$A10,dec!$N$3:$N$75)</f>
        <v>0</v>
      </c>
      <c r="CA10" s="92">
        <f>SUMIF(dec!$C$3:$C$75,$A10,dec!$K$3:$K$75)</f>
        <v>0</v>
      </c>
      <c r="CB10" s="93">
        <f t="shared" si="30"/>
        <v>0</v>
      </c>
    </row>
    <row r="11" spans="1:103" x14ac:dyDescent="0.25">
      <c r="A11" s="62"/>
      <c r="B11" s="63"/>
      <c r="C11" s="89"/>
      <c r="D11" s="103">
        <f t="shared" si="2"/>
        <v>0</v>
      </c>
      <c r="E11" s="104">
        <f t="shared" si="3"/>
        <v>0</v>
      </c>
      <c r="F11" s="104">
        <f t="shared" si="4"/>
        <v>0</v>
      </c>
      <c r="G11" s="105">
        <f t="shared" si="5"/>
        <v>0</v>
      </c>
      <c r="H11" s="106">
        <f t="shared" si="6"/>
        <v>0</v>
      </c>
      <c r="J11" s="90">
        <f>SUMIF(jan!$C$3:$C$75,$A11,jan!$G$3:$G$75)</f>
        <v>0</v>
      </c>
      <c r="K11" s="91">
        <f t="shared" si="7"/>
        <v>0</v>
      </c>
      <c r="L11" s="91">
        <f>SUMIF(jan!$C$3:$C$75,$A11,jan!$N$3:$N$75)</f>
        <v>0</v>
      </c>
      <c r="M11" s="92">
        <f>SUMIF(jan!$C$3:$C$75,$A11,jan!$K$3:$K$75)</f>
        <v>0</v>
      </c>
      <c r="N11" s="93">
        <f t="shared" si="8"/>
        <v>0</v>
      </c>
      <c r="P11" s="90">
        <f>SUMIF(feb!$C$3:$C$75,$A11,feb!$G$3:$G$75)</f>
        <v>0</v>
      </c>
      <c r="Q11" s="91">
        <f t="shared" si="9"/>
        <v>0</v>
      </c>
      <c r="R11" s="91">
        <v>0</v>
      </c>
      <c r="S11" s="92">
        <f>SUMIF(feb!$C$3:$C$75,$A11,feb!$K$3:$K$75)</f>
        <v>0</v>
      </c>
      <c r="T11" s="93">
        <f t="shared" si="10"/>
        <v>0</v>
      </c>
      <c r="V11" s="90">
        <f>SUMIF(mrt!$C$3:$C$75,$A11,mrt!$G$3:$G$75)</f>
        <v>0</v>
      </c>
      <c r="W11" s="91">
        <f t="shared" si="11"/>
        <v>0</v>
      </c>
      <c r="X11" s="91">
        <f>SUMIF(mrt!$C$3:$C$75,$A11,mrt!$N$3:$N$75)</f>
        <v>0</v>
      </c>
      <c r="Y11" s="92">
        <f>SUMIF(mrt!$C$3:$C$75,$A11,mrt!$K$3:$K$75)</f>
        <v>0</v>
      </c>
      <c r="Z11" s="93">
        <f t="shared" si="12"/>
        <v>0</v>
      </c>
      <c r="AB11" s="90">
        <f>SUMIF(apr!$C$3:$C$75,$A11,apr!$G$3:$G$75)</f>
        <v>0</v>
      </c>
      <c r="AC11" s="91">
        <f t="shared" si="13"/>
        <v>0</v>
      </c>
      <c r="AD11" s="91">
        <f>SUMIF(apr!$C$3:$C$75,$A11,apr!$N$3:$N$75)</f>
        <v>0</v>
      </c>
      <c r="AE11" s="92">
        <f>SUMIF(apr!$C$3:$C$75,$A11,apr!$K$3:$K$75)</f>
        <v>0</v>
      </c>
      <c r="AF11" s="93">
        <f t="shared" si="14"/>
        <v>0</v>
      </c>
      <c r="AH11" s="90">
        <f>SUMIF(mei!$C$3:$C$75,$A11,mei!$G$3:$G$75)</f>
        <v>0</v>
      </c>
      <c r="AI11" s="91">
        <f t="shared" si="15"/>
        <v>0</v>
      </c>
      <c r="AJ11" s="91">
        <f>SUMIF(mei!$C$3:$C$75,$A11,mei!$N$3:$N$75)</f>
        <v>0</v>
      </c>
      <c r="AK11" s="92">
        <f>SUMIF(mei!$C$3:$C$75,$A11,mei!$K$3:$K$75)</f>
        <v>0</v>
      </c>
      <c r="AL11" s="93">
        <f t="shared" si="16"/>
        <v>0</v>
      </c>
      <c r="AN11" s="90">
        <f>SUMIF(jun!$C$3:$C$75,$A11,jun!$G$3:$G$75)</f>
        <v>0</v>
      </c>
      <c r="AO11" s="91">
        <f t="shared" si="17"/>
        <v>0</v>
      </c>
      <c r="AP11" s="91">
        <f>SUMIF(jun!$C$3:$C$75,$A11,jun!$N$3:$N$75)</f>
        <v>0</v>
      </c>
      <c r="AQ11" s="92">
        <f>SUMIF(jun!$C$3:$C$75,$A11,jun!$K$3:$K$75)</f>
        <v>0</v>
      </c>
      <c r="AR11" s="93">
        <f t="shared" si="18"/>
        <v>0</v>
      </c>
      <c r="AT11" s="90">
        <f>SUMIF(jul!$C$3:$C$75,$A11,jul!$G$3:$G$75)</f>
        <v>0</v>
      </c>
      <c r="AU11" s="91">
        <f t="shared" si="19"/>
        <v>0</v>
      </c>
      <c r="AV11" s="91">
        <f>SUMIF(jul!$C$3:$C$75,$A11,jul!$N$3:$N$75)</f>
        <v>0</v>
      </c>
      <c r="AW11" s="92">
        <f>SUMIF(jul!$C$3:$C$75,$A11,jul!$K$3:$K$75)</f>
        <v>0</v>
      </c>
      <c r="AX11" s="93">
        <f t="shared" si="20"/>
        <v>0</v>
      </c>
      <c r="AZ11" s="90">
        <f>SUMIF(aug!$C$3:$C$75,$A11,aug!$G$3:$G$75)</f>
        <v>0</v>
      </c>
      <c r="BA11" s="91">
        <f t="shared" si="21"/>
        <v>0</v>
      </c>
      <c r="BB11" s="91">
        <f>SUMIF(aug!$C$3:$C$75,$A11,aug!$N$3:$N$75)</f>
        <v>0</v>
      </c>
      <c r="BC11" s="92">
        <f>SUMIF(aug!$C$3:$C$75,$A11,aug!$K$3:$K$75)</f>
        <v>0</v>
      </c>
      <c r="BD11" s="93">
        <f t="shared" si="22"/>
        <v>0</v>
      </c>
      <c r="BF11" s="90">
        <f>SUMIF(sep!$C$3:$C$75,$A11,sep!$G$3:$G$75)</f>
        <v>0</v>
      </c>
      <c r="BG11" s="91">
        <f t="shared" si="23"/>
        <v>0</v>
      </c>
      <c r="BH11" s="91">
        <f>SUMIF(sep!$C$3:$C$75,$A11,sep!$N$3:$N$75)</f>
        <v>0</v>
      </c>
      <c r="BI11" s="92">
        <f>SUMIF(sep!$C$3:$C$75,$A11,sep!$K$3:$K$75)</f>
        <v>0</v>
      </c>
      <c r="BJ11" s="93">
        <f t="shared" si="24"/>
        <v>0</v>
      </c>
      <c r="BL11" s="90">
        <f>SUMIF(okt!$C$3:$C$75,$A11,okt!$G$3:$G$75)</f>
        <v>0</v>
      </c>
      <c r="BM11" s="91">
        <f t="shared" si="25"/>
        <v>0</v>
      </c>
      <c r="BN11" s="91">
        <f>SUMIF(okt!$C$3:$C$75,$A11,okt!$N$3:$N$75)</f>
        <v>0</v>
      </c>
      <c r="BO11" s="92">
        <f>SUMIF(okt!$C$3:$C$75,$A11,okt!$K$3:$K$75)</f>
        <v>0</v>
      </c>
      <c r="BP11" s="93">
        <f t="shared" si="26"/>
        <v>0</v>
      </c>
      <c r="BQ11" s="90"/>
      <c r="BR11" s="90">
        <f>SUMIF(nov!$C$3:$C$75,$A11,nov!$G$3:$G$75)</f>
        <v>0</v>
      </c>
      <c r="BS11" s="91">
        <f t="shared" si="27"/>
        <v>0</v>
      </c>
      <c r="BT11" s="91">
        <f>SUMIF(nov!$C$3:$C$75,$A11,nov!$N$3:$N$75)</f>
        <v>0</v>
      </c>
      <c r="BU11" s="92">
        <f>SUMIF(nov!$C$3:$C$75,$A11,nov!$K$3:$K$75)</f>
        <v>0</v>
      </c>
      <c r="BV11" s="93">
        <f t="shared" si="28"/>
        <v>0</v>
      </c>
      <c r="BX11" s="90">
        <f>SUMIF(dec!$C$3:$C$75,$A11,dec!$G$3:$G$75)</f>
        <v>0</v>
      </c>
      <c r="BY11" s="91">
        <f t="shared" si="29"/>
        <v>0</v>
      </c>
      <c r="BZ11" s="91">
        <f>SUMIF(dec!$C$3:$C$75,$A11,dec!$N$3:$N$75)</f>
        <v>0</v>
      </c>
      <c r="CA11" s="92">
        <f>SUMIF(dec!$C$3:$C$75,$A11,dec!$K$3:$K$75)</f>
        <v>0</v>
      </c>
      <c r="CB11" s="93">
        <f t="shared" si="30"/>
        <v>0</v>
      </c>
    </row>
    <row r="12" spans="1:103" x14ac:dyDescent="0.25">
      <c r="A12" s="62"/>
      <c r="B12" s="63"/>
      <c r="C12" s="89"/>
      <c r="D12" s="103">
        <f t="shared" si="2"/>
        <v>0</v>
      </c>
      <c r="E12" s="104">
        <f t="shared" si="3"/>
        <v>0</v>
      </c>
      <c r="F12" s="104">
        <f t="shared" si="4"/>
        <v>0</v>
      </c>
      <c r="G12" s="105">
        <f t="shared" si="5"/>
        <v>0</v>
      </c>
      <c r="H12" s="106">
        <f t="shared" si="6"/>
        <v>0</v>
      </c>
      <c r="J12" s="90">
        <f>SUMIF(jan!$C$3:$C$75,$A12,jan!$G$3:$G$75)</f>
        <v>0</v>
      </c>
      <c r="K12" s="91">
        <f t="shared" si="7"/>
        <v>0</v>
      </c>
      <c r="L12" s="91">
        <f>SUMIF(jan!$C$3:$C$75,$A12,jan!$N$3:$N$75)</f>
        <v>0</v>
      </c>
      <c r="M12" s="92">
        <f>SUMIF(jan!$C$3:$C$75,$A12,jan!$K$3:$K$75)</f>
        <v>0</v>
      </c>
      <c r="N12" s="93">
        <f t="shared" si="8"/>
        <v>0</v>
      </c>
      <c r="P12" s="90">
        <f>SUMIF(feb!$C$3:$C$75,$A12,feb!$G$3:$G$75)</f>
        <v>0</v>
      </c>
      <c r="Q12" s="91">
        <f t="shared" si="9"/>
        <v>0</v>
      </c>
      <c r="R12" s="91">
        <v>0</v>
      </c>
      <c r="S12" s="92">
        <f>SUMIF(feb!$C$3:$C$75,$A12,feb!$K$3:$K$75)</f>
        <v>0</v>
      </c>
      <c r="T12" s="93">
        <f t="shared" si="10"/>
        <v>0</v>
      </c>
      <c r="V12" s="90">
        <f>SUMIF(mrt!$C$3:$C$75,$A12,mrt!$G$3:$G$75)</f>
        <v>0</v>
      </c>
      <c r="W12" s="91">
        <f t="shared" si="11"/>
        <v>0</v>
      </c>
      <c r="X12" s="91">
        <f>SUMIF(mrt!$C$3:$C$75,$A12,mrt!$N$3:$N$75)</f>
        <v>0</v>
      </c>
      <c r="Y12" s="92">
        <f>SUMIF(mrt!$C$3:$C$75,$A12,mrt!$K$3:$K$75)</f>
        <v>0</v>
      </c>
      <c r="Z12" s="93">
        <f t="shared" si="12"/>
        <v>0</v>
      </c>
      <c r="AB12" s="90">
        <f>SUMIF(apr!$C$3:$C$75,$A12,apr!$G$3:$G$75)</f>
        <v>0</v>
      </c>
      <c r="AC12" s="91">
        <f t="shared" si="13"/>
        <v>0</v>
      </c>
      <c r="AD12" s="91">
        <f>SUMIF(apr!$C$3:$C$75,$A12,apr!$N$3:$N$75)</f>
        <v>0</v>
      </c>
      <c r="AE12" s="92">
        <f>SUMIF(apr!$C$3:$C$75,$A12,apr!$K$3:$K$75)</f>
        <v>0</v>
      </c>
      <c r="AF12" s="93">
        <f t="shared" si="14"/>
        <v>0</v>
      </c>
      <c r="AH12" s="90">
        <f>SUMIF(mei!$C$3:$C$75,$A12,mei!$G$3:$G$75)</f>
        <v>0</v>
      </c>
      <c r="AI12" s="91">
        <f t="shared" si="15"/>
        <v>0</v>
      </c>
      <c r="AJ12" s="91">
        <f>SUMIF(mei!$C$3:$C$75,$A12,mei!$N$3:$N$75)</f>
        <v>0</v>
      </c>
      <c r="AK12" s="92">
        <f>SUMIF(mei!$C$3:$C$75,$A12,mei!$K$3:$K$75)</f>
        <v>0</v>
      </c>
      <c r="AL12" s="93">
        <f t="shared" si="16"/>
        <v>0</v>
      </c>
      <c r="AN12" s="90">
        <f>SUMIF(jun!$C$3:$C$75,$A12,jun!$G$3:$G$75)</f>
        <v>0</v>
      </c>
      <c r="AO12" s="91">
        <f t="shared" si="17"/>
        <v>0</v>
      </c>
      <c r="AP12" s="91">
        <f>SUMIF(jun!$C$3:$C$75,$A12,jun!$N$3:$N$75)</f>
        <v>0</v>
      </c>
      <c r="AQ12" s="92">
        <f>SUMIF(jun!$C$3:$C$75,$A12,jun!$K$3:$K$75)</f>
        <v>0</v>
      </c>
      <c r="AR12" s="93">
        <f t="shared" si="18"/>
        <v>0</v>
      </c>
      <c r="AT12" s="90">
        <f>SUMIF(jul!$C$3:$C$75,$A12,jul!$G$3:$G$75)</f>
        <v>0</v>
      </c>
      <c r="AU12" s="91">
        <f t="shared" si="19"/>
        <v>0</v>
      </c>
      <c r="AV12" s="91">
        <f>SUMIF(jul!$C$3:$C$75,$A12,jul!$N$3:$N$75)</f>
        <v>0</v>
      </c>
      <c r="AW12" s="92">
        <f>SUMIF(jul!$C$3:$C$75,$A12,jul!$K$3:$K$75)</f>
        <v>0</v>
      </c>
      <c r="AX12" s="93">
        <f t="shared" si="20"/>
        <v>0</v>
      </c>
      <c r="AZ12" s="90">
        <f>SUMIF(aug!$C$3:$C$75,$A12,aug!$G$3:$G$75)</f>
        <v>0</v>
      </c>
      <c r="BA12" s="91">
        <f t="shared" si="21"/>
        <v>0</v>
      </c>
      <c r="BB12" s="91">
        <f>SUMIF(aug!$C$3:$C$75,$A12,aug!$N$3:$N$75)</f>
        <v>0</v>
      </c>
      <c r="BC12" s="92">
        <f>SUMIF(aug!$C$3:$C$75,$A12,aug!$K$3:$K$75)</f>
        <v>0</v>
      </c>
      <c r="BD12" s="93">
        <f t="shared" si="22"/>
        <v>0</v>
      </c>
      <c r="BF12" s="90">
        <f>SUMIF(sep!$C$3:$C$75,$A12,sep!$G$3:$G$75)</f>
        <v>0</v>
      </c>
      <c r="BG12" s="91">
        <f t="shared" si="23"/>
        <v>0</v>
      </c>
      <c r="BH12" s="91">
        <f>SUMIF(sep!$C$3:$C$75,$A12,sep!$N$3:$N$75)</f>
        <v>0</v>
      </c>
      <c r="BI12" s="92">
        <f>SUMIF(sep!$C$3:$C$75,$A12,sep!$K$3:$K$75)</f>
        <v>0</v>
      </c>
      <c r="BJ12" s="93">
        <f t="shared" si="24"/>
        <v>0</v>
      </c>
      <c r="BL12" s="90">
        <f>SUMIF(okt!$C$3:$C$75,$A12,okt!$G$3:$G$75)</f>
        <v>0</v>
      </c>
      <c r="BM12" s="91">
        <f t="shared" si="25"/>
        <v>0</v>
      </c>
      <c r="BN12" s="91">
        <f>SUMIF(okt!$C$3:$C$75,$A12,okt!$N$3:$N$75)</f>
        <v>0</v>
      </c>
      <c r="BO12" s="92">
        <f>SUMIF(okt!$C$3:$C$75,$A12,okt!$K$3:$K$75)</f>
        <v>0</v>
      </c>
      <c r="BP12" s="93">
        <f t="shared" si="26"/>
        <v>0</v>
      </c>
      <c r="BQ12" s="90"/>
      <c r="BR12" s="90">
        <f>SUMIF(nov!$C$3:$C$75,$A12,nov!$G$3:$G$75)</f>
        <v>0</v>
      </c>
      <c r="BS12" s="91">
        <f t="shared" si="27"/>
        <v>0</v>
      </c>
      <c r="BT12" s="91">
        <f>SUMIF(nov!$C$3:$C$75,$A12,nov!$N$3:$N$75)</f>
        <v>0</v>
      </c>
      <c r="BU12" s="92">
        <f>SUMIF(nov!$C$3:$C$75,$A12,nov!$K$3:$K$75)</f>
        <v>0</v>
      </c>
      <c r="BV12" s="93">
        <f t="shared" si="28"/>
        <v>0</v>
      </c>
      <c r="BX12" s="90">
        <f>SUMIF(dec!$C$3:$C$75,$A12,dec!$G$3:$G$75)</f>
        <v>0</v>
      </c>
      <c r="BY12" s="91">
        <f t="shared" si="29"/>
        <v>0</v>
      </c>
      <c r="BZ12" s="91">
        <f>SUMIF(dec!$C$3:$C$75,$A12,dec!$N$3:$N$75)</f>
        <v>0</v>
      </c>
      <c r="CA12" s="92">
        <f>SUMIF(dec!$C$3:$C$75,$A12,dec!$K$3:$K$75)</f>
        <v>0</v>
      </c>
      <c r="CB12" s="93">
        <f t="shared" si="30"/>
        <v>0</v>
      </c>
    </row>
    <row r="13" spans="1:103" x14ac:dyDescent="0.25">
      <c r="A13" s="62"/>
      <c r="B13" s="63"/>
      <c r="C13" s="89"/>
      <c r="D13" s="103">
        <f t="shared" si="2"/>
        <v>0</v>
      </c>
      <c r="E13" s="104">
        <f t="shared" si="3"/>
        <v>0</v>
      </c>
      <c r="F13" s="104">
        <f t="shared" si="4"/>
        <v>0</v>
      </c>
      <c r="G13" s="105">
        <f t="shared" si="5"/>
        <v>0</v>
      </c>
      <c r="H13" s="106">
        <f t="shared" si="6"/>
        <v>0</v>
      </c>
      <c r="J13" s="90">
        <f>SUMIF(jan!$C$3:$C$75,$A13,jan!$G$3:$G$75)</f>
        <v>0</v>
      </c>
      <c r="K13" s="91">
        <f t="shared" si="7"/>
        <v>0</v>
      </c>
      <c r="L13" s="91">
        <f>SUMIF(jan!$C$3:$C$75,$A13,jan!$N$3:$N$75)</f>
        <v>0</v>
      </c>
      <c r="M13" s="92">
        <f>SUMIF(jan!$C$3:$C$75,$A13,jan!$K$3:$K$75)</f>
        <v>0</v>
      </c>
      <c r="N13" s="93">
        <f t="shared" si="8"/>
        <v>0</v>
      </c>
      <c r="P13" s="90">
        <f>SUMIF(feb!$C$3:$C$75,$A13,feb!$G$3:$G$75)</f>
        <v>0</v>
      </c>
      <c r="Q13" s="91">
        <f t="shared" si="9"/>
        <v>0</v>
      </c>
      <c r="R13" s="91">
        <v>0</v>
      </c>
      <c r="S13" s="92">
        <f>SUMIF(feb!$C$3:$C$75,$A13,feb!$K$3:$K$75)</f>
        <v>0</v>
      </c>
      <c r="T13" s="93">
        <f t="shared" si="10"/>
        <v>0</v>
      </c>
      <c r="V13" s="90">
        <f>SUMIF(mrt!$C$3:$C$75,$A13,mrt!$G$3:$G$75)</f>
        <v>0</v>
      </c>
      <c r="W13" s="91">
        <f t="shared" si="11"/>
        <v>0</v>
      </c>
      <c r="X13" s="91">
        <f>SUMIF(mrt!$C$3:$C$75,$A13,mrt!$N$3:$N$75)</f>
        <v>0</v>
      </c>
      <c r="Y13" s="92">
        <f>SUMIF(mrt!$C$3:$C$75,$A13,mrt!$K$3:$K$75)</f>
        <v>0</v>
      </c>
      <c r="Z13" s="93">
        <f t="shared" si="12"/>
        <v>0</v>
      </c>
      <c r="AB13" s="90">
        <f>SUMIF(apr!$C$3:$C$75,$A13,apr!$G$3:$G$75)</f>
        <v>0</v>
      </c>
      <c r="AC13" s="91">
        <f t="shared" si="13"/>
        <v>0</v>
      </c>
      <c r="AD13" s="91">
        <f>SUMIF(apr!$C$3:$C$75,$A13,apr!$N$3:$N$75)</f>
        <v>0</v>
      </c>
      <c r="AE13" s="92">
        <f>SUMIF(apr!$C$3:$C$75,$A13,apr!$K$3:$K$75)</f>
        <v>0</v>
      </c>
      <c r="AF13" s="93">
        <f t="shared" si="14"/>
        <v>0</v>
      </c>
      <c r="AH13" s="90">
        <f>SUMIF(mei!$C$3:$C$75,$A13,mei!$G$3:$G$75)</f>
        <v>0</v>
      </c>
      <c r="AI13" s="91">
        <f t="shared" si="15"/>
        <v>0</v>
      </c>
      <c r="AJ13" s="91">
        <f>SUMIF(mei!$C$3:$C$75,$A13,mei!$N$3:$N$75)</f>
        <v>0</v>
      </c>
      <c r="AK13" s="92">
        <f>SUMIF(mei!$C$3:$C$75,$A13,mei!$K$3:$K$75)</f>
        <v>0</v>
      </c>
      <c r="AL13" s="93">
        <f t="shared" si="16"/>
        <v>0</v>
      </c>
      <c r="AN13" s="90">
        <f>SUMIF(jun!$C$3:$C$75,$A13,jun!$G$3:$G$75)</f>
        <v>0</v>
      </c>
      <c r="AO13" s="91">
        <f t="shared" si="17"/>
        <v>0</v>
      </c>
      <c r="AP13" s="91">
        <f>SUMIF(jun!$C$3:$C$75,$A13,jun!$N$3:$N$75)</f>
        <v>0</v>
      </c>
      <c r="AQ13" s="92">
        <f>SUMIF(jun!$C$3:$C$75,$A13,jun!$K$3:$K$75)</f>
        <v>0</v>
      </c>
      <c r="AR13" s="93">
        <f t="shared" si="18"/>
        <v>0</v>
      </c>
      <c r="AT13" s="90">
        <f>SUMIF(jul!$C$3:$C$75,$A13,jul!$G$3:$G$75)</f>
        <v>0</v>
      </c>
      <c r="AU13" s="91">
        <f t="shared" si="19"/>
        <v>0</v>
      </c>
      <c r="AV13" s="91">
        <f>SUMIF(jul!$C$3:$C$75,$A13,jul!$N$3:$N$75)</f>
        <v>0</v>
      </c>
      <c r="AW13" s="92">
        <f>SUMIF(jul!$C$3:$C$75,$A13,jul!$K$3:$K$75)</f>
        <v>0</v>
      </c>
      <c r="AX13" s="93">
        <f t="shared" si="20"/>
        <v>0</v>
      </c>
      <c r="AZ13" s="90">
        <f>SUMIF(aug!$C$3:$C$75,$A13,aug!$G$3:$G$75)</f>
        <v>0</v>
      </c>
      <c r="BA13" s="91">
        <f t="shared" si="21"/>
        <v>0</v>
      </c>
      <c r="BB13" s="91">
        <f>SUMIF(aug!$C$3:$C$75,$A13,aug!$N$3:$N$75)</f>
        <v>0</v>
      </c>
      <c r="BC13" s="92">
        <f>SUMIF(aug!$C$3:$C$75,$A13,aug!$K$3:$K$75)</f>
        <v>0</v>
      </c>
      <c r="BD13" s="93">
        <f t="shared" si="22"/>
        <v>0</v>
      </c>
      <c r="BF13" s="90">
        <f>SUMIF(sep!$C$3:$C$75,$A13,sep!$G$3:$G$75)</f>
        <v>0</v>
      </c>
      <c r="BG13" s="91">
        <f t="shared" si="23"/>
        <v>0</v>
      </c>
      <c r="BH13" s="91">
        <f>SUMIF(sep!$C$3:$C$75,$A13,sep!$N$3:$N$75)</f>
        <v>0</v>
      </c>
      <c r="BI13" s="92">
        <f>SUMIF(sep!$C$3:$C$75,$A13,sep!$K$3:$K$75)</f>
        <v>0</v>
      </c>
      <c r="BJ13" s="93">
        <f t="shared" si="24"/>
        <v>0</v>
      </c>
      <c r="BL13" s="90">
        <f>SUMIF(okt!$C$3:$C$75,$A13,okt!$G$3:$G$75)</f>
        <v>0</v>
      </c>
      <c r="BM13" s="91">
        <f t="shared" si="25"/>
        <v>0</v>
      </c>
      <c r="BN13" s="91">
        <f>SUMIF(okt!$C$3:$C$75,$A13,okt!$N$3:$N$75)</f>
        <v>0</v>
      </c>
      <c r="BO13" s="92">
        <f>SUMIF(okt!$C$3:$C$75,$A13,okt!$K$3:$K$75)</f>
        <v>0</v>
      </c>
      <c r="BP13" s="93">
        <f t="shared" si="26"/>
        <v>0</v>
      </c>
      <c r="BQ13" s="90"/>
      <c r="BR13" s="90">
        <f>SUMIF(nov!$C$3:$C$75,$A13,nov!$G$3:$G$75)</f>
        <v>0</v>
      </c>
      <c r="BS13" s="91">
        <f t="shared" si="27"/>
        <v>0</v>
      </c>
      <c r="BT13" s="91">
        <f>SUMIF(nov!$C$3:$C$75,$A13,nov!$N$3:$N$75)</f>
        <v>0</v>
      </c>
      <c r="BU13" s="92">
        <f>SUMIF(nov!$C$3:$C$75,$A13,nov!$K$3:$K$75)</f>
        <v>0</v>
      </c>
      <c r="BV13" s="93">
        <f t="shared" si="28"/>
        <v>0</v>
      </c>
      <c r="BX13" s="90">
        <f>SUMIF(dec!$C$3:$C$75,$A13,dec!$G$3:$G$75)</f>
        <v>0</v>
      </c>
      <c r="BY13" s="91">
        <f t="shared" si="29"/>
        <v>0</v>
      </c>
      <c r="BZ13" s="91">
        <f>SUMIF(dec!$C$3:$C$75,$A13,dec!$N$3:$N$75)</f>
        <v>0</v>
      </c>
      <c r="CA13" s="92">
        <f>SUMIF(dec!$C$3:$C$75,$A13,dec!$K$3:$K$75)</f>
        <v>0</v>
      </c>
      <c r="CB13" s="93">
        <f t="shared" si="30"/>
        <v>0</v>
      </c>
    </row>
    <row r="14" spans="1:103" x14ac:dyDescent="0.25">
      <c r="A14" s="62"/>
      <c r="B14" s="63"/>
      <c r="C14" s="89"/>
      <c r="D14" s="103">
        <f t="shared" si="2"/>
        <v>0</v>
      </c>
      <c r="E14" s="104">
        <f t="shared" si="3"/>
        <v>0</v>
      </c>
      <c r="F14" s="104">
        <f t="shared" si="4"/>
        <v>0</v>
      </c>
      <c r="G14" s="105">
        <f t="shared" si="5"/>
        <v>0</v>
      </c>
      <c r="H14" s="106">
        <f t="shared" si="6"/>
        <v>0</v>
      </c>
      <c r="J14" s="90">
        <f>SUMIF(jan!$C$3:$C$75,$A14,jan!$G$3:$G$75)</f>
        <v>0</v>
      </c>
      <c r="K14" s="91">
        <f t="shared" si="7"/>
        <v>0</v>
      </c>
      <c r="L14" s="91">
        <f>SUMIF(jan!$C$3:$C$75,$A14,jan!$N$3:$N$75)</f>
        <v>0</v>
      </c>
      <c r="M14" s="92">
        <f>SUMIF(jan!$C$3:$C$75,$A14,jan!$K$3:$K$75)</f>
        <v>0</v>
      </c>
      <c r="N14" s="93">
        <f t="shared" si="8"/>
        <v>0</v>
      </c>
      <c r="P14" s="90">
        <f>SUMIF(feb!$C$3:$C$75,$A14,feb!$G$3:$G$75)</f>
        <v>0</v>
      </c>
      <c r="Q14" s="91">
        <f t="shared" si="9"/>
        <v>0</v>
      </c>
      <c r="R14" s="91">
        <v>0</v>
      </c>
      <c r="S14" s="92">
        <f>SUMIF(feb!$C$3:$C$75,$A14,feb!$K$3:$K$75)</f>
        <v>0</v>
      </c>
      <c r="T14" s="93">
        <f t="shared" si="10"/>
        <v>0</v>
      </c>
      <c r="V14" s="90">
        <f>SUMIF(mrt!$C$3:$C$75,$A14,mrt!$G$3:$G$75)</f>
        <v>0</v>
      </c>
      <c r="W14" s="91">
        <f t="shared" si="11"/>
        <v>0</v>
      </c>
      <c r="X14" s="91">
        <f>SUMIF(mrt!$C$3:$C$75,$A14,mrt!$N$3:$N$75)</f>
        <v>0</v>
      </c>
      <c r="Y14" s="92">
        <f>SUMIF(mrt!$C$3:$C$75,$A14,mrt!$K$3:$K$75)</f>
        <v>0</v>
      </c>
      <c r="Z14" s="93">
        <f t="shared" si="12"/>
        <v>0</v>
      </c>
      <c r="AB14" s="90">
        <f>SUMIF(apr!$C$3:$C$75,$A14,apr!$G$3:$G$75)</f>
        <v>0</v>
      </c>
      <c r="AC14" s="91">
        <f t="shared" si="13"/>
        <v>0</v>
      </c>
      <c r="AD14" s="91">
        <f>SUMIF(apr!$C$3:$C$75,$A14,apr!$N$3:$N$75)</f>
        <v>0</v>
      </c>
      <c r="AE14" s="92">
        <f>SUMIF(apr!$C$3:$C$75,$A14,apr!$K$3:$K$75)</f>
        <v>0</v>
      </c>
      <c r="AF14" s="93">
        <f t="shared" si="14"/>
        <v>0</v>
      </c>
      <c r="AH14" s="90">
        <f>SUMIF(mei!$C$3:$C$75,$A14,mei!$G$3:$G$75)</f>
        <v>0</v>
      </c>
      <c r="AI14" s="91">
        <f t="shared" si="15"/>
        <v>0</v>
      </c>
      <c r="AJ14" s="91">
        <f>SUMIF(mei!$C$3:$C$75,$A14,mei!$N$3:$N$75)</f>
        <v>0</v>
      </c>
      <c r="AK14" s="92">
        <f>SUMIF(mei!$C$3:$C$75,$A14,mei!$K$3:$K$75)</f>
        <v>0</v>
      </c>
      <c r="AL14" s="93">
        <f t="shared" si="16"/>
        <v>0</v>
      </c>
      <c r="AN14" s="90">
        <f>SUMIF(jun!$C$3:$C$75,$A14,jun!$G$3:$G$75)</f>
        <v>0</v>
      </c>
      <c r="AO14" s="91">
        <f t="shared" si="17"/>
        <v>0</v>
      </c>
      <c r="AP14" s="91">
        <f>SUMIF(jun!$C$3:$C$75,$A14,jun!$N$3:$N$75)</f>
        <v>0</v>
      </c>
      <c r="AQ14" s="92">
        <f>SUMIF(jun!$C$3:$C$75,$A14,jun!$K$3:$K$75)</f>
        <v>0</v>
      </c>
      <c r="AR14" s="93">
        <f t="shared" si="18"/>
        <v>0</v>
      </c>
      <c r="AT14" s="90">
        <f>SUMIF(jul!$C$3:$C$75,$A14,jul!$G$3:$G$75)</f>
        <v>0</v>
      </c>
      <c r="AU14" s="91">
        <f t="shared" si="19"/>
        <v>0</v>
      </c>
      <c r="AV14" s="91">
        <f>SUMIF(jul!$C$3:$C$75,$A14,jul!$N$3:$N$75)</f>
        <v>0</v>
      </c>
      <c r="AW14" s="92">
        <f>SUMIF(jul!$C$3:$C$75,$A14,jul!$K$3:$K$75)</f>
        <v>0</v>
      </c>
      <c r="AX14" s="93">
        <f t="shared" si="20"/>
        <v>0</v>
      </c>
      <c r="AZ14" s="90">
        <f>SUMIF(aug!$C$3:$C$75,$A14,aug!$G$3:$G$75)</f>
        <v>0</v>
      </c>
      <c r="BA14" s="91">
        <f t="shared" si="21"/>
        <v>0</v>
      </c>
      <c r="BB14" s="91">
        <f>SUMIF(aug!$C$3:$C$75,$A14,aug!$N$3:$N$75)</f>
        <v>0</v>
      </c>
      <c r="BC14" s="92">
        <f>SUMIF(aug!$C$3:$C$75,$A14,aug!$K$3:$K$75)</f>
        <v>0</v>
      </c>
      <c r="BD14" s="93">
        <f t="shared" si="22"/>
        <v>0</v>
      </c>
      <c r="BF14" s="90">
        <f>SUMIF(sep!$C$3:$C$75,$A14,sep!$G$3:$G$75)</f>
        <v>0</v>
      </c>
      <c r="BG14" s="91">
        <f t="shared" si="23"/>
        <v>0</v>
      </c>
      <c r="BH14" s="91">
        <f>SUMIF(sep!$C$3:$C$75,$A14,sep!$N$3:$N$75)</f>
        <v>0</v>
      </c>
      <c r="BI14" s="92">
        <f>SUMIF(sep!$C$3:$C$75,$A14,sep!$K$3:$K$75)</f>
        <v>0</v>
      </c>
      <c r="BJ14" s="93">
        <f t="shared" si="24"/>
        <v>0</v>
      </c>
      <c r="BL14" s="90">
        <f>SUMIF(okt!$C$3:$C$75,$A14,okt!$G$3:$G$75)</f>
        <v>0</v>
      </c>
      <c r="BM14" s="91">
        <f t="shared" si="25"/>
        <v>0</v>
      </c>
      <c r="BN14" s="91">
        <f>SUMIF(okt!$C$3:$C$75,$A14,okt!$N$3:$N$75)</f>
        <v>0</v>
      </c>
      <c r="BO14" s="92">
        <f>SUMIF(okt!$C$3:$C$75,$A14,okt!$K$3:$K$75)</f>
        <v>0</v>
      </c>
      <c r="BP14" s="93">
        <f t="shared" si="26"/>
        <v>0</v>
      </c>
      <c r="BQ14" s="90"/>
      <c r="BR14" s="90">
        <f>SUMIF(nov!$C$3:$C$75,$A14,nov!$G$3:$G$75)</f>
        <v>0</v>
      </c>
      <c r="BS14" s="91">
        <f t="shared" si="27"/>
        <v>0</v>
      </c>
      <c r="BT14" s="91">
        <f>SUMIF(nov!$C$3:$C$75,$A14,nov!$N$3:$N$75)</f>
        <v>0</v>
      </c>
      <c r="BU14" s="92">
        <f>SUMIF(nov!$C$3:$C$75,$A14,nov!$K$3:$K$75)</f>
        <v>0</v>
      </c>
      <c r="BV14" s="93">
        <f t="shared" si="28"/>
        <v>0</v>
      </c>
      <c r="BX14" s="90">
        <f>SUMIF(dec!$C$3:$C$75,$A14,dec!$G$3:$G$75)</f>
        <v>0</v>
      </c>
      <c r="BY14" s="91">
        <f t="shared" si="29"/>
        <v>0</v>
      </c>
      <c r="BZ14" s="91">
        <f>SUMIF(dec!$C$3:$C$75,$A14,dec!$N$3:$N$75)</f>
        <v>0</v>
      </c>
      <c r="CA14" s="92">
        <f>SUMIF(dec!$C$3:$C$75,$A14,dec!$K$3:$K$75)</f>
        <v>0</v>
      </c>
      <c r="CB14" s="93">
        <f t="shared" si="30"/>
        <v>0</v>
      </c>
    </row>
    <row r="15" spans="1:103" x14ac:dyDescent="0.25">
      <c r="A15" s="62"/>
      <c r="B15" s="63"/>
      <c r="C15" s="89"/>
      <c r="D15" s="103">
        <f t="shared" si="2"/>
        <v>0</v>
      </c>
      <c r="E15" s="104">
        <f t="shared" si="3"/>
        <v>0</v>
      </c>
      <c r="F15" s="104">
        <f t="shared" si="4"/>
        <v>0</v>
      </c>
      <c r="G15" s="105">
        <f t="shared" si="5"/>
        <v>0</v>
      </c>
      <c r="H15" s="106">
        <f t="shared" si="6"/>
        <v>0</v>
      </c>
      <c r="J15" s="90">
        <f>SUMIF(jan!$C$3:$C$75,$A15,jan!$G$3:$G$75)</f>
        <v>0</v>
      </c>
      <c r="K15" s="91">
        <f t="shared" si="7"/>
        <v>0</v>
      </c>
      <c r="L15" s="91">
        <f>SUMIF(jan!$C$3:$C$75,$A15,jan!$N$3:$N$75)</f>
        <v>0</v>
      </c>
      <c r="M15" s="92">
        <f>SUMIF(jan!$C$3:$C$75,$A15,jan!$K$3:$K$75)</f>
        <v>0</v>
      </c>
      <c r="N15" s="93">
        <f t="shared" si="8"/>
        <v>0</v>
      </c>
      <c r="P15" s="90">
        <f>SUMIF(feb!$C$3:$C$75,$A15,feb!$G$3:$G$75)</f>
        <v>0</v>
      </c>
      <c r="Q15" s="91">
        <f t="shared" si="9"/>
        <v>0</v>
      </c>
      <c r="R15" s="91">
        <v>0</v>
      </c>
      <c r="S15" s="92">
        <f>SUMIF(feb!$C$3:$C$75,$A15,feb!$K$3:$K$75)</f>
        <v>0</v>
      </c>
      <c r="T15" s="93">
        <f t="shared" si="10"/>
        <v>0</v>
      </c>
      <c r="V15" s="90">
        <f>SUMIF(mrt!$C$3:$C$75,$A15,mrt!$G$3:$G$75)</f>
        <v>0</v>
      </c>
      <c r="W15" s="91">
        <f t="shared" si="11"/>
        <v>0</v>
      </c>
      <c r="X15" s="91">
        <f>SUMIF(mrt!$C$3:$C$75,$A15,mrt!$N$3:$N$75)</f>
        <v>0</v>
      </c>
      <c r="Y15" s="92">
        <f>SUMIF(mrt!$C$3:$C$75,$A15,mrt!$K$3:$K$75)</f>
        <v>0</v>
      </c>
      <c r="Z15" s="93">
        <f t="shared" si="12"/>
        <v>0</v>
      </c>
      <c r="AB15" s="90">
        <f>SUMIF(apr!$C$3:$C$75,$A15,apr!$G$3:$G$75)</f>
        <v>0</v>
      </c>
      <c r="AC15" s="91">
        <f t="shared" si="13"/>
        <v>0</v>
      </c>
      <c r="AD15" s="91">
        <f>SUMIF(apr!$C$3:$C$75,$A15,apr!$N$3:$N$75)</f>
        <v>0</v>
      </c>
      <c r="AE15" s="92">
        <f>SUMIF(apr!$C$3:$C$75,$A15,apr!$K$3:$K$75)</f>
        <v>0</v>
      </c>
      <c r="AF15" s="93">
        <f t="shared" si="14"/>
        <v>0</v>
      </c>
      <c r="AH15" s="90">
        <f>SUMIF(mei!$C$3:$C$75,$A15,mei!$G$3:$G$75)</f>
        <v>0</v>
      </c>
      <c r="AI15" s="91">
        <f t="shared" si="15"/>
        <v>0</v>
      </c>
      <c r="AJ15" s="91">
        <f>SUMIF(mei!$C$3:$C$75,$A15,mei!$N$3:$N$75)</f>
        <v>0</v>
      </c>
      <c r="AK15" s="92">
        <f>SUMIF(mei!$C$3:$C$75,$A15,mei!$K$3:$K$75)</f>
        <v>0</v>
      </c>
      <c r="AL15" s="93">
        <f t="shared" si="16"/>
        <v>0</v>
      </c>
      <c r="AN15" s="90">
        <f>SUMIF(jun!$C$3:$C$75,$A15,jun!$G$3:$G$75)</f>
        <v>0</v>
      </c>
      <c r="AO15" s="91">
        <f t="shared" si="17"/>
        <v>0</v>
      </c>
      <c r="AP15" s="91">
        <f>SUMIF(jun!$C$3:$C$75,$A15,jun!$N$3:$N$75)</f>
        <v>0</v>
      </c>
      <c r="AQ15" s="92">
        <f>SUMIF(jun!$C$3:$C$75,$A15,jun!$K$3:$K$75)</f>
        <v>0</v>
      </c>
      <c r="AR15" s="93">
        <f t="shared" si="18"/>
        <v>0</v>
      </c>
      <c r="AT15" s="90">
        <f>SUMIF(jul!$C$3:$C$75,$A15,jul!$G$3:$G$75)</f>
        <v>0</v>
      </c>
      <c r="AU15" s="91">
        <f t="shared" si="19"/>
        <v>0</v>
      </c>
      <c r="AV15" s="91">
        <f>SUMIF(jul!$C$3:$C$75,$A15,jul!$N$3:$N$75)</f>
        <v>0</v>
      </c>
      <c r="AW15" s="92">
        <f>SUMIF(jul!$C$3:$C$75,$A15,jul!$K$3:$K$75)</f>
        <v>0</v>
      </c>
      <c r="AX15" s="93">
        <f t="shared" si="20"/>
        <v>0</v>
      </c>
      <c r="AZ15" s="90">
        <f>SUMIF(aug!$C$3:$C$75,$A15,aug!$G$3:$G$75)</f>
        <v>0</v>
      </c>
      <c r="BA15" s="91">
        <f t="shared" si="21"/>
        <v>0</v>
      </c>
      <c r="BB15" s="91">
        <f>SUMIF(aug!$C$3:$C$75,$A15,aug!$N$3:$N$75)</f>
        <v>0</v>
      </c>
      <c r="BC15" s="92">
        <f>SUMIF(aug!$C$3:$C$75,$A15,aug!$K$3:$K$75)</f>
        <v>0</v>
      </c>
      <c r="BD15" s="93">
        <f t="shared" si="22"/>
        <v>0</v>
      </c>
      <c r="BF15" s="90">
        <f>SUMIF(sep!$C$3:$C$75,$A15,sep!$G$3:$G$75)</f>
        <v>0</v>
      </c>
      <c r="BG15" s="91">
        <f t="shared" si="23"/>
        <v>0</v>
      </c>
      <c r="BH15" s="91">
        <f>SUMIF(sep!$C$3:$C$75,$A15,sep!$N$3:$N$75)</f>
        <v>0</v>
      </c>
      <c r="BI15" s="92">
        <f>SUMIF(sep!$C$3:$C$75,$A15,sep!$K$3:$K$75)</f>
        <v>0</v>
      </c>
      <c r="BJ15" s="93">
        <f t="shared" si="24"/>
        <v>0</v>
      </c>
      <c r="BL15" s="90">
        <f>SUMIF(okt!$C$3:$C$75,$A15,okt!$G$3:$G$75)</f>
        <v>0</v>
      </c>
      <c r="BM15" s="91">
        <f t="shared" si="25"/>
        <v>0</v>
      </c>
      <c r="BN15" s="91">
        <f>SUMIF(okt!$C$3:$C$75,$A15,okt!$N$3:$N$75)</f>
        <v>0</v>
      </c>
      <c r="BO15" s="92">
        <f>SUMIF(okt!$C$3:$C$75,$A15,okt!$K$3:$K$75)</f>
        <v>0</v>
      </c>
      <c r="BP15" s="93">
        <f t="shared" si="26"/>
        <v>0</v>
      </c>
      <c r="BQ15" s="90"/>
      <c r="BR15" s="90">
        <f>SUMIF(nov!$C$3:$C$75,$A15,nov!$G$3:$G$75)</f>
        <v>0</v>
      </c>
      <c r="BS15" s="91">
        <f t="shared" si="27"/>
        <v>0</v>
      </c>
      <c r="BT15" s="91">
        <f>SUMIF(nov!$C$3:$C$75,$A15,nov!$N$3:$N$75)</f>
        <v>0</v>
      </c>
      <c r="BU15" s="92">
        <f>SUMIF(nov!$C$3:$C$75,$A15,nov!$K$3:$K$75)</f>
        <v>0</v>
      </c>
      <c r="BV15" s="93">
        <f t="shared" si="28"/>
        <v>0</v>
      </c>
      <c r="BX15" s="90">
        <f>SUMIF(dec!$C$3:$C$75,$A15,dec!$G$3:$G$75)</f>
        <v>0</v>
      </c>
      <c r="BY15" s="91">
        <f t="shared" si="29"/>
        <v>0</v>
      </c>
      <c r="BZ15" s="91">
        <f>SUMIF(dec!$C$3:$C$75,$A15,dec!$N$3:$N$75)</f>
        <v>0</v>
      </c>
      <c r="CA15" s="92">
        <f>SUMIF(dec!$C$3:$C$75,$A15,dec!$K$3:$K$75)</f>
        <v>0</v>
      </c>
      <c r="CB15" s="93">
        <f t="shared" si="30"/>
        <v>0</v>
      </c>
    </row>
    <row r="16" spans="1:103" x14ac:dyDescent="0.25">
      <c r="A16" s="62"/>
      <c r="B16" s="63"/>
      <c r="C16" s="89"/>
      <c r="D16" s="103">
        <f t="shared" si="2"/>
        <v>0</v>
      </c>
      <c r="E16" s="104">
        <f t="shared" si="3"/>
        <v>0</v>
      </c>
      <c r="F16" s="104">
        <f t="shared" si="4"/>
        <v>0</v>
      </c>
      <c r="G16" s="105">
        <f t="shared" si="5"/>
        <v>0</v>
      </c>
      <c r="H16" s="106">
        <f t="shared" si="6"/>
        <v>0</v>
      </c>
      <c r="J16" s="90">
        <f>SUMIF(jan!$C$3:$C$75,$A16,jan!$G$3:$G$75)</f>
        <v>0</v>
      </c>
      <c r="K16" s="91">
        <f t="shared" si="7"/>
        <v>0</v>
      </c>
      <c r="L16" s="91">
        <f>SUMIF(jan!$C$3:$C$75,$A16,jan!$N$3:$N$75)</f>
        <v>0</v>
      </c>
      <c r="M16" s="92">
        <f>SUMIF(jan!$C$3:$C$75,$A16,jan!$K$3:$K$75)</f>
        <v>0</v>
      </c>
      <c r="N16" s="93">
        <f t="shared" si="8"/>
        <v>0</v>
      </c>
      <c r="P16" s="90">
        <f>SUMIF(feb!$C$3:$C$75,$A16,feb!$G$3:$G$75)</f>
        <v>0</v>
      </c>
      <c r="Q16" s="91">
        <f t="shared" si="9"/>
        <v>0</v>
      </c>
      <c r="R16" s="91">
        <v>0</v>
      </c>
      <c r="S16" s="92">
        <f>SUMIF(feb!$C$3:$C$75,$A16,feb!$K$3:$K$75)</f>
        <v>0</v>
      </c>
      <c r="T16" s="93">
        <f t="shared" si="10"/>
        <v>0</v>
      </c>
      <c r="V16" s="90">
        <f>SUMIF(mrt!$C$3:$C$75,$A16,mrt!$G$3:$G$75)</f>
        <v>0</v>
      </c>
      <c r="W16" s="91">
        <f t="shared" si="11"/>
        <v>0</v>
      </c>
      <c r="X16" s="91">
        <f>SUMIF(mrt!$C$3:$C$75,$A16,mrt!$N$3:$N$75)</f>
        <v>0</v>
      </c>
      <c r="Y16" s="92">
        <f>SUMIF(mrt!$C$3:$C$75,$A16,mrt!$K$3:$K$75)</f>
        <v>0</v>
      </c>
      <c r="Z16" s="93">
        <f t="shared" si="12"/>
        <v>0</v>
      </c>
      <c r="AB16" s="90">
        <f>SUMIF(apr!$C$3:$C$75,$A16,apr!$G$3:$G$75)</f>
        <v>0</v>
      </c>
      <c r="AC16" s="91">
        <f t="shared" si="13"/>
        <v>0</v>
      </c>
      <c r="AD16" s="91">
        <f>SUMIF(apr!$C$3:$C$75,$A16,apr!$N$3:$N$75)</f>
        <v>0</v>
      </c>
      <c r="AE16" s="92">
        <f>SUMIF(apr!$C$3:$C$75,$A16,apr!$K$3:$K$75)</f>
        <v>0</v>
      </c>
      <c r="AF16" s="93">
        <f t="shared" si="14"/>
        <v>0</v>
      </c>
      <c r="AH16" s="90">
        <f>SUMIF(mei!$C$3:$C$75,$A16,mei!$G$3:$G$75)</f>
        <v>0</v>
      </c>
      <c r="AI16" s="91">
        <f t="shared" si="15"/>
        <v>0</v>
      </c>
      <c r="AJ16" s="91">
        <f>SUMIF(mei!$C$3:$C$75,$A16,mei!$N$3:$N$75)</f>
        <v>0</v>
      </c>
      <c r="AK16" s="92">
        <f>SUMIF(mei!$C$3:$C$75,$A16,mei!$K$3:$K$75)</f>
        <v>0</v>
      </c>
      <c r="AL16" s="93">
        <f t="shared" si="16"/>
        <v>0</v>
      </c>
      <c r="AN16" s="90">
        <f>SUMIF(jun!$C$3:$C$75,$A16,jun!$G$3:$G$75)</f>
        <v>0</v>
      </c>
      <c r="AO16" s="91">
        <f t="shared" si="17"/>
        <v>0</v>
      </c>
      <c r="AP16" s="91">
        <f>SUMIF(jun!$C$3:$C$75,$A16,jun!$N$3:$N$75)</f>
        <v>0</v>
      </c>
      <c r="AQ16" s="92">
        <f>SUMIF(jun!$C$3:$C$75,$A16,jun!$K$3:$K$75)</f>
        <v>0</v>
      </c>
      <c r="AR16" s="93">
        <f t="shared" si="18"/>
        <v>0</v>
      </c>
      <c r="AT16" s="90">
        <f>SUMIF(jul!$C$3:$C$75,$A16,jul!$G$3:$G$75)</f>
        <v>0</v>
      </c>
      <c r="AU16" s="91">
        <f t="shared" si="19"/>
        <v>0</v>
      </c>
      <c r="AV16" s="91">
        <f>SUMIF(jul!$C$3:$C$75,$A16,jul!$N$3:$N$75)</f>
        <v>0</v>
      </c>
      <c r="AW16" s="92">
        <f>SUMIF(jul!$C$3:$C$75,$A16,jul!$K$3:$K$75)</f>
        <v>0</v>
      </c>
      <c r="AX16" s="93">
        <f t="shared" si="20"/>
        <v>0</v>
      </c>
      <c r="AZ16" s="90">
        <f>SUMIF(aug!$C$3:$C$75,$A16,aug!$G$3:$G$75)</f>
        <v>0</v>
      </c>
      <c r="BA16" s="91">
        <f t="shared" si="21"/>
        <v>0</v>
      </c>
      <c r="BB16" s="91">
        <f>SUMIF(aug!$C$3:$C$75,$A16,aug!$N$3:$N$75)</f>
        <v>0</v>
      </c>
      <c r="BC16" s="92">
        <f>SUMIF(aug!$C$3:$C$75,$A16,aug!$K$3:$K$75)</f>
        <v>0</v>
      </c>
      <c r="BD16" s="93">
        <f t="shared" si="22"/>
        <v>0</v>
      </c>
      <c r="BF16" s="90">
        <f>SUMIF(sep!$C$3:$C$75,$A16,sep!$G$3:$G$75)</f>
        <v>0</v>
      </c>
      <c r="BG16" s="91">
        <f t="shared" si="23"/>
        <v>0</v>
      </c>
      <c r="BH16" s="91">
        <f>SUMIF(sep!$C$3:$C$75,$A16,sep!$N$3:$N$75)</f>
        <v>0</v>
      </c>
      <c r="BI16" s="92">
        <f>SUMIF(sep!$C$3:$C$75,$A16,sep!$K$3:$K$75)</f>
        <v>0</v>
      </c>
      <c r="BJ16" s="93">
        <f t="shared" si="24"/>
        <v>0</v>
      </c>
      <c r="BL16" s="90">
        <f>SUMIF(okt!$C$3:$C$75,$A16,okt!$G$3:$G$75)</f>
        <v>0</v>
      </c>
      <c r="BM16" s="91">
        <f t="shared" si="25"/>
        <v>0</v>
      </c>
      <c r="BN16" s="91">
        <f>SUMIF(okt!$C$3:$C$75,$A16,okt!$N$3:$N$75)</f>
        <v>0</v>
      </c>
      <c r="BO16" s="92">
        <f>SUMIF(okt!$C$3:$C$75,$A16,okt!$K$3:$K$75)</f>
        <v>0</v>
      </c>
      <c r="BP16" s="93">
        <f t="shared" si="26"/>
        <v>0</v>
      </c>
      <c r="BQ16" s="90"/>
      <c r="BR16" s="90">
        <f>SUMIF(nov!$C$3:$C$75,$A16,nov!$G$3:$G$75)</f>
        <v>0</v>
      </c>
      <c r="BS16" s="91">
        <f t="shared" si="27"/>
        <v>0</v>
      </c>
      <c r="BT16" s="91">
        <f>SUMIF(nov!$C$3:$C$75,$A16,nov!$N$3:$N$75)</f>
        <v>0</v>
      </c>
      <c r="BU16" s="92">
        <f>SUMIF(nov!$C$3:$C$75,$A16,nov!$K$3:$K$75)</f>
        <v>0</v>
      </c>
      <c r="BV16" s="93">
        <f t="shared" si="28"/>
        <v>0</v>
      </c>
      <c r="BX16" s="90">
        <f>SUMIF(dec!$C$3:$C$75,$A16,dec!$G$3:$G$75)</f>
        <v>0</v>
      </c>
      <c r="BY16" s="91">
        <f t="shared" si="29"/>
        <v>0</v>
      </c>
      <c r="BZ16" s="91">
        <f>SUMIF(dec!$C$3:$C$75,$A16,dec!$N$3:$N$75)</f>
        <v>0</v>
      </c>
      <c r="CA16" s="92">
        <f>SUMIF(dec!$C$3:$C$75,$A16,dec!$K$3:$K$75)</f>
        <v>0</v>
      </c>
      <c r="CB16" s="93">
        <f t="shared" si="30"/>
        <v>0</v>
      </c>
    </row>
    <row r="17" spans="1:80" x14ac:dyDescent="0.25">
      <c r="A17" s="62"/>
      <c r="B17" s="63"/>
      <c r="C17" s="89"/>
      <c r="D17" s="103">
        <f t="shared" si="2"/>
        <v>0</v>
      </c>
      <c r="E17" s="104">
        <f t="shared" si="3"/>
        <v>0</v>
      </c>
      <c r="F17" s="104">
        <f t="shared" si="4"/>
        <v>0</v>
      </c>
      <c r="G17" s="105">
        <f t="shared" si="5"/>
        <v>0</v>
      </c>
      <c r="H17" s="106">
        <f t="shared" si="6"/>
        <v>0</v>
      </c>
      <c r="J17" s="90">
        <f>SUMIF(jan!$C$3:$C$75,$A17,jan!$G$3:$G$75)</f>
        <v>0</v>
      </c>
      <c r="K17" s="91">
        <f t="shared" si="7"/>
        <v>0</v>
      </c>
      <c r="L17" s="91">
        <f>SUMIF(jan!$C$3:$C$75,$A17,jan!$N$3:$N$75)</f>
        <v>0</v>
      </c>
      <c r="M17" s="92">
        <f>SUMIF(jan!$C$3:$C$75,$A17,jan!$K$3:$K$75)</f>
        <v>0</v>
      </c>
      <c r="N17" s="93">
        <f t="shared" si="8"/>
        <v>0</v>
      </c>
      <c r="P17" s="90">
        <f>SUMIF(feb!$C$3:$C$75,$A17,feb!$G$3:$G$75)</f>
        <v>0</v>
      </c>
      <c r="Q17" s="91">
        <f t="shared" si="9"/>
        <v>0</v>
      </c>
      <c r="R17" s="91">
        <v>0</v>
      </c>
      <c r="S17" s="92">
        <f>SUMIF(feb!$C$3:$C$75,$A17,feb!$K$3:$K$75)</f>
        <v>0</v>
      </c>
      <c r="T17" s="93">
        <f t="shared" si="10"/>
        <v>0</v>
      </c>
      <c r="V17" s="90">
        <f>SUMIF(mrt!$C$3:$C$75,$A17,mrt!$G$3:$G$75)</f>
        <v>0</v>
      </c>
      <c r="W17" s="91">
        <f t="shared" si="11"/>
        <v>0</v>
      </c>
      <c r="X17" s="91">
        <f>SUMIF(mrt!$C$3:$C$75,$A17,mrt!$N$3:$N$75)</f>
        <v>0</v>
      </c>
      <c r="Y17" s="92">
        <f>SUMIF(mrt!$C$3:$C$75,$A17,mrt!$K$3:$K$75)</f>
        <v>0</v>
      </c>
      <c r="Z17" s="93">
        <f t="shared" si="12"/>
        <v>0</v>
      </c>
      <c r="AB17" s="90">
        <f>SUMIF(apr!$C$3:$C$75,$A17,apr!$G$3:$G$75)</f>
        <v>0</v>
      </c>
      <c r="AC17" s="91">
        <f t="shared" si="13"/>
        <v>0</v>
      </c>
      <c r="AD17" s="91">
        <f>SUMIF(apr!$C$3:$C$75,$A17,apr!$N$3:$N$75)</f>
        <v>0</v>
      </c>
      <c r="AE17" s="92">
        <f>SUMIF(apr!$C$3:$C$75,$A17,apr!$K$3:$K$75)</f>
        <v>0</v>
      </c>
      <c r="AF17" s="93">
        <f t="shared" si="14"/>
        <v>0</v>
      </c>
      <c r="AH17" s="90">
        <f>SUMIF(mei!$C$3:$C$75,$A17,mei!$G$3:$G$75)</f>
        <v>0</v>
      </c>
      <c r="AI17" s="91">
        <f t="shared" si="15"/>
        <v>0</v>
      </c>
      <c r="AJ17" s="91">
        <f>SUMIF(mei!$C$3:$C$75,$A17,mei!$N$3:$N$75)</f>
        <v>0</v>
      </c>
      <c r="AK17" s="92">
        <f>SUMIF(mei!$C$3:$C$75,$A17,mei!$K$3:$K$75)</f>
        <v>0</v>
      </c>
      <c r="AL17" s="93">
        <f t="shared" si="16"/>
        <v>0</v>
      </c>
      <c r="AN17" s="90">
        <f>SUMIF(jun!$C$3:$C$75,$A17,jun!$G$3:$G$75)</f>
        <v>0</v>
      </c>
      <c r="AO17" s="91">
        <f t="shared" si="17"/>
        <v>0</v>
      </c>
      <c r="AP17" s="91">
        <f>SUMIF(jun!$C$3:$C$75,$A17,jun!$N$3:$N$75)</f>
        <v>0</v>
      </c>
      <c r="AQ17" s="92">
        <f>SUMIF(jun!$C$3:$C$75,$A17,jun!$K$3:$K$75)</f>
        <v>0</v>
      </c>
      <c r="AR17" s="93">
        <f t="shared" si="18"/>
        <v>0</v>
      </c>
      <c r="AT17" s="90">
        <f>SUMIF(jul!$C$3:$C$75,$A17,jul!$G$3:$G$75)</f>
        <v>0</v>
      </c>
      <c r="AU17" s="91">
        <f t="shared" si="19"/>
        <v>0</v>
      </c>
      <c r="AV17" s="91">
        <f>SUMIF(jul!$C$3:$C$75,$A17,jul!$N$3:$N$75)</f>
        <v>0</v>
      </c>
      <c r="AW17" s="92">
        <f>SUMIF(jul!$C$3:$C$75,$A17,jul!$K$3:$K$75)</f>
        <v>0</v>
      </c>
      <c r="AX17" s="93">
        <f t="shared" si="20"/>
        <v>0</v>
      </c>
      <c r="AZ17" s="90">
        <f>SUMIF(aug!$C$3:$C$75,$A17,aug!$G$3:$G$75)</f>
        <v>0</v>
      </c>
      <c r="BA17" s="91">
        <f t="shared" si="21"/>
        <v>0</v>
      </c>
      <c r="BB17" s="91">
        <f>SUMIF(aug!$C$3:$C$75,$A17,aug!$N$3:$N$75)</f>
        <v>0</v>
      </c>
      <c r="BC17" s="92">
        <f>SUMIF(aug!$C$3:$C$75,$A17,aug!$K$3:$K$75)</f>
        <v>0</v>
      </c>
      <c r="BD17" s="93">
        <f t="shared" si="22"/>
        <v>0</v>
      </c>
      <c r="BF17" s="90">
        <f>SUMIF(sep!$C$3:$C$75,$A17,sep!$G$3:$G$75)</f>
        <v>0</v>
      </c>
      <c r="BG17" s="91">
        <f t="shared" si="23"/>
        <v>0</v>
      </c>
      <c r="BH17" s="91">
        <f>SUMIF(sep!$C$3:$C$75,$A17,sep!$N$3:$N$75)</f>
        <v>0</v>
      </c>
      <c r="BI17" s="92">
        <f>SUMIF(sep!$C$3:$C$75,$A17,sep!$K$3:$K$75)</f>
        <v>0</v>
      </c>
      <c r="BJ17" s="93">
        <f t="shared" si="24"/>
        <v>0</v>
      </c>
      <c r="BL17" s="90">
        <f>SUMIF(okt!$C$3:$C$75,$A17,okt!$G$3:$G$75)</f>
        <v>0</v>
      </c>
      <c r="BM17" s="91">
        <f t="shared" si="25"/>
        <v>0</v>
      </c>
      <c r="BN17" s="91">
        <f>SUMIF(okt!$C$3:$C$75,$A17,okt!$N$3:$N$75)</f>
        <v>0</v>
      </c>
      <c r="BO17" s="92">
        <f>SUMIF(okt!$C$3:$C$75,$A17,okt!$K$3:$K$75)</f>
        <v>0</v>
      </c>
      <c r="BP17" s="93">
        <f t="shared" si="26"/>
        <v>0</v>
      </c>
      <c r="BQ17" s="90"/>
      <c r="BR17" s="90">
        <f>SUMIF(nov!$C$3:$C$75,$A17,nov!$G$3:$G$75)</f>
        <v>0</v>
      </c>
      <c r="BS17" s="91">
        <f t="shared" si="27"/>
        <v>0</v>
      </c>
      <c r="BT17" s="91">
        <f>SUMIF(nov!$C$3:$C$75,$A17,nov!$N$3:$N$75)</f>
        <v>0</v>
      </c>
      <c r="BU17" s="92">
        <f>SUMIF(nov!$C$3:$C$75,$A17,nov!$K$3:$K$75)</f>
        <v>0</v>
      </c>
      <c r="BV17" s="93">
        <f t="shared" si="28"/>
        <v>0</v>
      </c>
      <c r="BX17" s="90">
        <f>SUMIF(dec!$C$3:$C$75,$A17,dec!$G$3:$G$75)</f>
        <v>0</v>
      </c>
      <c r="BY17" s="91">
        <f t="shared" si="29"/>
        <v>0</v>
      </c>
      <c r="BZ17" s="91">
        <f>SUMIF(dec!$C$3:$C$75,$A17,dec!$N$3:$N$75)</f>
        <v>0</v>
      </c>
      <c r="CA17" s="92">
        <f>SUMIF(dec!$C$3:$C$75,$A17,dec!$K$3:$K$75)</f>
        <v>0</v>
      </c>
      <c r="CB17" s="93">
        <f t="shared" si="30"/>
        <v>0</v>
      </c>
    </row>
    <row r="18" spans="1:80" x14ac:dyDescent="0.25">
      <c r="A18" s="62"/>
      <c r="B18" s="63"/>
      <c r="C18" s="89"/>
      <c r="D18" s="103">
        <f t="shared" si="2"/>
        <v>0</v>
      </c>
      <c r="E18" s="104">
        <f t="shared" si="3"/>
        <v>0</v>
      </c>
      <c r="F18" s="104">
        <f t="shared" si="4"/>
        <v>0</v>
      </c>
      <c r="G18" s="105">
        <f t="shared" si="5"/>
        <v>0</v>
      </c>
      <c r="H18" s="106">
        <f t="shared" si="6"/>
        <v>0</v>
      </c>
      <c r="J18" s="90">
        <f>SUMIF(jan!$C$3:$C$75,$A18,jan!$G$3:$G$75)</f>
        <v>0</v>
      </c>
      <c r="K18" s="91">
        <f t="shared" si="7"/>
        <v>0</v>
      </c>
      <c r="L18" s="91">
        <f>SUMIF(jan!$C$3:$C$75,$A18,jan!$N$3:$N$75)</f>
        <v>0</v>
      </c>
      <c r="M18" s="92">
        <f>SUMIF(jan!$C$3:$C$75,$A18,jan!$K$3:$K$75)</f>
        <v>0</v>
      </c>
      <c r="N18" s="93">
        <f t="shared" si="8"/>
        <v>0</v>
      </c>
      <c r="P18" s="90">
        <f>SUMIF(feb!$C$3:$C$75,$A18,feb!$G$3:$G$75)</f>
        <v>0</v>
      </c>
      <c r="Q18" s="91">
        <f t="shared" si="9"/>
        <v>0</v>
      </c>
      <c r="R18" s="91">
        <v>0</v>
      </c>
      <c r="S18" s="92">
        <f>SUMIF(feb!$C$3:$C$75,$A18,feb!$K$3:$K$75)</f>
        <v>0</v>
      </c>
      <c r="T18" s="93">
        <f t="shared" si="10"/>
        <v>0</v>
      </c>
      <c r="V18" s="90">
        <f>SUMIF(mrt!$C$3:$C$75,$A18,mrt!$G$3:$G$75)</f>
        <v>0</v>
      </c>
      <c r="W18" s="91">
        <f t="shared" si="11"/>
        <v>0</v>
      </c>
      <c r="X18" s="91">
        <f>SUMIF(mrt!$C$3:$C$75,$A18,mrt!$N$3:$N$75)</f>
        <v>0</v>
      </c>
      <c r="Y18" s="92">
        <f>SUMIF(mrt!$C$3:$C$75,$A18,mrt!$K$3:$K$75)</f>
        <v>0</v>
      </c>
      <c r="Z18" s="93">
        <f t="shared" si="12"/>
        <v>0</v>
      </c>
      <c r="AB18" s="90">
        <f>SUMIF(apr!$C$3:$C$75,$A18,apr!$G$3:$G$75)</f>
        <v>0</v>
      </c>
      <c r="AC18" s="91">
        <f t="shared" si="13"/>
        <v>0</v>
      </c>
      <c r="AD18" s="91">
        <f>SUMIF(apr!$C$3:$C$75,$A18,apr!$N$3:$N$75)</f>
        <v>0</v>
      </c>
      <c r="AE18" s="92">
        <f>SUMIF(apr!$C$3:$C$75,$A18,apr!$K$3:$K$75)</f>
        <v>0</v>
      </c>
      <c r="AF18" s="93">
        <f t="shared" si="14"/>
        <v>0</v>
      </c>
      <c r="AH18" s="90">
        <f>SUMIF(mei!$C$3:$C$75,$A18,mei!$G$3:$G$75)</f>
        <v>0</v>
      </c>
      <c r="AI18" s="91">
        <f t="shared" si="15"/>
        <v>0</v>
      </c>
      <c r="AJ18" s="91">
        <f>SUMIF(mei!$C$3:$C$75,$A18,mei!$N$3:$N$75)</f>
        <v>0</v>
      </c>
      <c r="AK18" s="92">
        <f>SUMIF(mei!$C$3:$C$75,$A18,mei!$K$3:$K$75)</f>
        <v>0</v>
      </c>
      <c r="AL18" s="93">
        <f t="shared" si="16"/>
        <v>0</v>
      </c>
      <c r="AN18" s="90">
        <f>SUMIF(jun!$C$3:$C$75,$A18,jun!$G$3:$G$75)</f>
        <v>0</v>
      </c>
      <c r="AO18" s="91">
        <f t="shared" si="17"/>
        <v>0</v>
      </c>
      <c r="AP18" s="91">
        <f>SUMIF(jun!$C$3:$C$75,$A18,jun!$N$3:$N$75)</f>
        <v>0</v>
      </c>
      <c r="AQ18" s="92">
        <f>SUMIF(jun!$C$3:$C$75,$A18,jun!$K$3:$K$75)</f>
        <v>0</v>
      </c>
      <c r="AR18" s="93">
        <f t="shared" si="18"/>
        <v>0</v>
      </c>
      <c r="AT18" s="90">
        <f>SUMIF(jul!$C$3:$C$75,$A18,jul!$G$3:$G$75)</f>
        <v>0</v>
      </c>
      <c r="AU18" s="91">
        <f t="shared" si="19"/>
        <v>0</v>
      </c>
      <c r="AV18" s="91">
        <f>SUMIF(jul!$C$3:$C$75,$A18,jul!$N$3:$N$75)</f>
        <v>0</v>
      </c>
      <c r="AW18" s="92">
        <f>SUMIF(jul!$C$3:$C$75,$A18,jul!$K$3:$K$75)</f>
        <v>0</v>
      </c>
      <c r="AX18" s="93">
        <f t="shared" si="20"/>
        <v>0</v>
      </c>
      <c r="AZ18" s="90">
        <f>SUMIF(aug!$C$3:$C$75,$A18,aug!$G$3:$G$75)</f>
        <v>0</v>
      </c>
      <c r="BA18" s="91">
        <f t="shared" si="21"/>
        <v>0</v>
      </c>
      <c r="BB18" s="91">
        <f>SUMIF(aug!$C$3:$C$75,$A18,aug!$N$3:$N$75)</f>
        <v>0</v>
      </c>
      <c r="BC18" s="92">
        <f>SUMIF(aug!$C$3:$C$75,$A18,aug!$K$3:$K$75)</f>
        <v>0</v>
      </c>
      <c r="BD18" s="93">
        <f t="shared" si="22"/>
        <v>0</v>
      </c>
      <c r="BF18" s="90">
        <f>SUMIF(sep!$C$3:$C$75,$A18,sep!$G$3:$G$75)</f>
        <v>0</v>
      </c>
      <c r="BG18" s="91">
        <f t="shared" si="23"/>
        <v>0</v>
      </c>
      <c r="BH18" s="91">
        <f>SUMIF(sep!$C$3:$C$75,$A18,sep!$N$3:$N$75)</f>
        <v>0</v>
      </c>
      <c r="BI18" s="92">
        <f>SUMIF(sep!$C$3:$C$75,$A18,sep!$K$3:$K$75)</f>
        <v>0</v>
      </c>
      <c r="BJ18" s="93">
        <f t="shared" si="24"/>
        <v>0</v>
      </c>
      <c r="BL18" s="90">
        <f>SUMIF(okt!$C$3:$C$75,$A18,okt!$G$3:$G$75)</f>
        <v>0</v>
      </c>
      <c r="BM18" s="91">
        <f t="shared" si="25"/>
        <v>0</v>
      </c>
      <c r="BN18" s="91">
        <f>SUMIF(okt!$C$3:$C$75,$A18,okt!$N$3:$N$75)</f>
        <v>0</v>
      </c>
      <c r="BO18" s="92">
        <f>SUMIF(okt!$C$3:$C$75,$A18,okt!$K$3:$K$75)</f>
        <v>0</v>
      </c>
      <c r="BP18" s="93">
        <f t="shared" si="26"/>
        <v>0</v>
      </c>
      <c r="BQ18" s="90"/>
      <c r="BR18" s="90">
        <f>SUMIF(nov!$C$3:$C$75,$A18,nov!$G$3:$G$75)</f>
        <v>0</v>
      </c>
      <c r="BS18" s="91">
        <f t="shared" si="27"/>
        <v>0</v>
      </c>
      <c r="BT18" s="91">
        <f>SUMIF(nov!$C$3:$C$75,$A18,nov!$N$3:$N$75)</f>
        <v>0</v>
      </c>
      <c r="BU18" s="92">
        <f>SUMIF(nov!$C$3:$C$75,$A18,nov!$K$3:$K$75)</f>
        <v>0</v>
      </c>
      <c r="BV18" s="93">
        <f t="shared" si="28"/>
        <v>0</v>
      </c>
      <c r="BX18" s="90">
        <f>SUMIF(dec!$C$3:$C$75,$A18,dec!$G$3:$G$75)</f>
        <v>0</v>
      </c>
      <c r="BY18" s="91">
        <f t="shared" si="29"/>
        <v>0</v>
      </c>
      <c r="BZ18" s="91">
        <f>SUMIF(dec!$C$3:$C$75,$A18,dec!$N$3:$N$75)</f>
        <v>0</v>
      </c>
      <c r="CA18" s="92">
        <f>SUMIF(dec!$C$3:$C$75,$A18,dec!$K$3:$K$75)</f>
        <v>0</v>
      </c>
      <c r="CB18" s="93">
        <f t="shared" si="30"/>
        <v>0</v>
      </c>
    </row>
    <row r="19" spans="1:80" x14ac:dyDescent="0.25">
      <c r="A19" s="62"/>
      <c r="B19" s="63"/>
      <c r="C19" s="89"/>
      <c r="D19" s="103">
        <f t="shared" si="2"/>
        <v>0</v>
      </c>
      <c r="E19" s="104">
        <f t="shared" si="3"/>
        <v>0</v>
      </c>
      <c r="F19" s="104">
        <f t="shared" si="4"/>
        <v>0</v>
      </c>
      <c r="G19" s="105">
        <f t="shared" si="5"/>
        <v>0</v>
      </c>
      <c r="H19" s="106">
        <f t="shared" si="6"/>
        <v>0</v>
      </c>
      <c r="J19" s="90">
        <f>SUMIF(jan!$C$3:$C$75,$A19,jan!$G$3:$G$75)</f>
        <v>0</v>
      </c>
      <c r="K19" s="91">
        <f t="shared" si="7"/>
        <v>0</v>
      </c>
      <c r="L19" s="91">
        <f>SUMIF(jan!$C$3:$C$75,$A19,jan!$N$3:$N$75)</f>
        <v>0</v>
      </c>
      <c r="M19" s="92">
        <f>SUMIF(jan!$C$3:$C$75,$A19,jan!$K$3:$K$75)</f>
        <v>0</v>
      </c>
      <c r="N19" s="93">
        <f t="shared" si="8"/>
        <v>0</v>
      </c>
      <c r="P19" s="90">
        <f>SUMIF(feb!$C$3:$C$75,$A19,feb!$G$3:$G$75)</f>
        <v>0</v>
      </c>
      <c r="Q19" s="91">
        <f t="shared" si="9"/>
        <v>0</v>
      </c>
      <c r="R19" s="91">
        <v>0</v>
      </c>
      <c r="S19" s="92">
        <f>SUMIF(feb!$C$3:$C$75,$A19,feb!$K$3:$K$75)</f>
        <v>0</v>
      </c>
      <c r="T19" s="93">
        <f t="shared" si="10"/>
        <v>0</v>
      </c>
      <c r="V19" s="90">
        <f>SUMIF(mrt!$C$3:$C$75,$A19,mrt!$G$3:$G$75)</f>
        <v>0</v>
      </c>
      <c r="W19" s="91">
        <f t="shared" si="11"/>
        <v>0</v>
      </c>
      <c r="X19" s="91">
        <f>SUMIF(mrt!$C$3:$C$75,$A19,mrt!$N$3:$N$75)</f>
        <v>0</v>
      </c>
      <c r="Y19" s="92">
        <f>SUMIF(mrt!$C$3:$C$75,$A19,mrt!$K$3:$K$75)</f>
        <v>0</v>
      </c>
      <c r="Z19" s="93">
        <f t="shared" si="12"/>
        <v>0</v>
      </c>
      <c r="AB19" s="90">
        <f>SUMIF(apr!$C$3:$C$75,$A19,apr!$G$3:$G$75)</f>
        <v>0</v>
      </c>
      <c r="AC19" s="91">
        <f t="shared" si="13"/>
        <v>0</v>
      </c>
      <c r="AD19" s="91">
        <f>SUMIF(apr!$C$3:$C$75,$A19,apr!$N$3:$N$75)</f>
        <v>0</v>
      </c>
      <c r="AE19" s="92">
        <f>SUMIF(apr!$C$3:$C$75,$A19,apr!$K$3:$K$75)</f>
        <v>0</v>
      </c>
      <c r="AF19" s="93">
        <f t="shared" si="14"/>
        <v>0</v>
      </c>
      <c r="AH19" s="90">
        <f>SUMIF(mei!$C$3:$C$75,$A19,mei!$G$3:$G$75)</f>
        <v>0</v>
      </c>
      <c r="AI19" s="91">
        <f t="shared" si="15"/>
        <v>0</v>
      </c>
      <c r="AJ19" s="91">
        <f>SUMIF(mei!$C$3:$C$75,$A19,mei!$N$3:$N$75)</f>
        <v>0</v>
      </c>
      <c r="AK19" s="92">
        <f>SUMIF(mei!$C$3:$C$75,$A19,mei!$K$3:$K$75)</f>
        <v>0</v>
      </c>
      <c r="AL19" s="93">
        <f t="shared" si="16"/>
        <v>0</v>
      </c>
      <c r="AN19" s="90">
        <f>SUMIF(jun!$C$3:$C$75,$A19,jun!$G$3:$G$75)</f>
        <v>0</v>
      </c>
      <c r="AO19" s="91">
        <f t="shared" si="17"/>
        <v>0</v>
      </c>
      <c r="AP19" s="91">
        <f>SUMIF(jun!$C$3:$C$75,$A19,jun!$N$3:$N$75)</f>
        <v>0</v>
      </c>
      <c r="AQ19" s="92">
        <f>SUMIF(jun!$C$3:$C$75,$A19,jun!$K$3:$K$75)</f>
        <v>0</v>
      </c>
      <c r="AR19" s="93">
        <f t="shared" si="18"/>
        <v>0</v>
      </c>
      <c r="AT19" s="90">
        <f>SUMIF(jul!$C$3:$C$75,$A19,jul!$G$3:$G$75)</f>
        <v>0</v>
      </c>
      <c r="AU19" s="91">
        <f t="shared" si="19"/>
        <v>0</v>
      </c>
      <c r="AV19" s="91">
        <f>SUMIF(jul!$C$3:$C$75,$A19,jul!$N$3:$N$75)</f>
        <v>0</v>
      </c>
      <c r="AW19" s="92">
        <f>SUMIF(jul!$C$3:$C$75,$A19,jul!$K$3:$K$75)</f>
        <v>0</v>
      </c>
      <c r="AX19" s="93">
        <f t="shared" si="20"/>
        <v>0</v>
      </c>
      <c r="AZ19" s="90">
        <f>SUMIF(aug!$C$3:$C$75,$A19,aug!$G$3:$G$75)</f>
        <v>0</v>
      </c>
      <c r="BA19" s="91">
        <f t="shared" si="21"/>
        <v>0</v>
      </c>
      <c r="BB19" s="91">
        <f>SUMIF(aug!$C$3:$C$75,$A19,aug!$N$3:$N$75)</f>
        <v>0</v>
      </c>
      <c r="BC19" s="92">
        <f>SUMIF(aug!$C$3:$C$75,$A19,aug!$K$3:$K$75)</f>
        <v>0</v>
      </c>
      <c r="BD19" s="93">
        <f t="shared" si="22"/>
        <v>0</v>
      </c>
      <c r="BF19" s="90">
        <f>SUMIF(sep!$C$3:$C$75,$A19,sep!$G$3:$G$75)</f>
        <v>0</v>
      </c>
      <c r="BG19" s="91">
        <f t="shared" si="23"/>
        <v>0</v>
      </c>
      <c r="BH19" s="91">
        <f>SUMIF(sep!$C$3:$C$75,$A19,sep!$N$3:$N$75)</f>
        <v>0</v>
      </c>
      <c r="BI19" s="92">
        <f>SUMIF(sep!$C$3:$C$75,$A19,sep!$K$3:$K$75)</f>
        <v>0</v>
      </c>
      <c r="BJ19" s="93">
        <f t="shared" si="24"/>
        <v>0</v>
      </c>
      <c r="BL19" s="90">
        <f>SUMIF(okt!$C$3:$C$75,$A19,okt!$G$3:$G$75)</f>
        <v>0</v>
      </c>
      <c r="BM19" s="91">
        <f t="shared" si="25"/>
        <v>0</v>
      </c>
      <c r="BN19" s="91">
        <f>SUMIF(okt!$C$3:$C$75,$A19,okt!$N$3:$N$75)</f>
        <v>0</v>
      </c>
      <c r="BO19" s="92">
        <f>SUMIF(okt!$C$3:$C$75,$A19,okt!$K$3:$K$75)</f>
        <v>0</v>
      </c>
      <c r="BP19" s="93">
        <f t="shared" si="26"/>
        <v>0</v>
      </c>
      <c r="BQ19" s="90"/>
      <c r="BR19" s="90">
        <f>SUMIF(nov!$C$3:$C$75,$A19,nov!$G$3:$G$75)</f>
        <v>0</v>
      </c>
      <c r="BS19" s="91">
        <f t="shared" si="27"/>
        <v>0</v>
      </c>
      <c r="BT19" s="91">
        <f>SUMIF(nov!$C$3:$C$75,$A19,nov!$N$3:$N$75)</f>
        <v>0</v>
      </c>
      <c r="BU19" s="92">
        <f>SUMIF(nov!$C$3:$C$75,$A19,nov!$K$3:$K$75)</f>
        <v>0</v>
      </c>
      <c r="BV19" s="93">
        <f t="shared" si="28"/>
        <v>0</v>
      </c>
      <c r="BX19" s="90">
        <f>SUMIF(dec!$C$3:$C$75,$A19,dec!$G$3:$G$75)</f>
        <v>0</v>
      </c>
      <c r="BY19" s="91">
        <f t="shared" si="29"/>
        <v>0</v>
      </c>
      <c r="BZ19" s="91">
        <f>SUMIF(dec!$C$3:$C$75,$A19,dec!$N$3:$N$75)</f>
        <v>0</v>
      </c>
      <c r="CA19" s="92">
        <f>SUMIF(dec!$C$3:$C$75,$A19,dec!$K$3:$K$75)</f>
        <v>0</v>
      </c>
      <c r="CB19" s="93">
        <f t="shared" si="30"/>
        <v>0</v>
      </c>
    </row>
    <row r="20" spans="1:80" x14ac:dyDescent="0.25">
      <c r="A20" s="62"/>
      <c r="B20" s="63"/>
      <c r="C20" s="89"/>
      <c r="D20" s="103">
        <f t="shared" si="2"/>
        <v>0</v>
      </c>
      <c r="E20" s="104">
        <f t="shared" si="3"/>
        <v>0</v>
      </c>
      <c r="F20" s="104">
        <f t="shared" si="4"/>
        <v>0</v>
      </c>
      <c r="G20" s="105">
        <f t="shared" si="5"/>
        <v>0</v>
      </c>
      <c r="H20" s="106">
        <f t="shared" si="6"/>
        <v>0</v>
      </c>
      <c r="J20" s="90">
        <f>SUMIF(jan!$C$3:$C$75,$A20,jan!$G$3:$G$75)</f>
        <v>0</v>
      </c>
      <c r="K20" s="91">
        <f t="shared" si="7"/>
        <v>0</v>
      </c>
      <c r="L20" s="91">
        <f>SUMIF(jan!$C$3:$C$75,$A20,jan!$N$3:$N$75)</f>
        <v>0</v>
      </c>
      <c r="M20" s="92">
        <f>SUMIF(jan!$C$3:$C$75,$A20,jan!$K$3:$K$75)</f>
        <v>0</v>
      </c>
      <c r="N20" s="93">
        <f t="shared" si="8"/>
        <v>0</v>
      </c>
      <c r="P20" s="90">
        <f>SUMIF(feb!$C$3:$C$75,$A20,feb!$G$3:$G$75)</f>
        <v>0</v>
      </c>
      <c r="Q20" s="91">
        <f t="shared" si="9"/>
        <v>0</v>
      </c>
      <c r="R20" s="91">
        <v>0</v>
      </c>
      <c r="S20" s="92">
        <f>SUMIF(feb!$C$3:$C$75,$A20,feb!$K$3:$K$75)</f>
        <v>0</v>
      </c>
      <c r="T20" s="93">
        <f t="shared" si="10"/>
        <v>0</v>
      </c>
      <c r="V20" s="90">
        <f>SUMIF(mrt!$C$3:$C$75,$A20,mrt!$G$3:$G$75)</f>
        <v>0</v>
      </c>
      <c r="W20" s="91">
        <f t="shared" si="11"/>
        <v>0</v>
      </c>
      <c r="X20" s="91">
        <f>SUMIF(mrt!$C$3:$C$75,$A20,mrt!$N$3:$N$75)</f>
        <v>0</v>
      </c>
      <c r="Y20" s="92">
        <f>SUMIF(mrt!$C$3:$C$75,$A20,mrt!$K$3:$K$75)</f>
        <v>0</v>
      </c>
      <c r="Z20" s="93">
        <f t="shared" si="12"/>
        <v>0</v>
      </c>
      <c r="AB20" s="90">
        <f>SUMIF(apr!$C$3:$C$75,$A20,apr!$G$3:$G$75)</f>
        <v>0</v>
      </c>
      <c r="AC20" s="91">
        <f t="shared" si="13"/>
        <v>0</v>
      </c>
      <c r="AD20" s="91">
        <f>SUMIF(apr!$C$3:$C$75,$A20,apr!$N$3:$N$75)</f>
        <v>0</v>
      </c>
      <c r="AE20" s="92">
        <f>SUMIF(apr!$C$3:$C$75,$A20,apr!$K$3:$K$75)</f>
        <v>0</v>
      </c>
      <c r="AF20" s="93">
        <f t="shared" si="14"/>
        <v>0</v>
      </c>
      <c r="AH20" s="90">
        <f>SUMIF(mei!$C$3:$C$75,$A20,mei!$G$3:$G$75)</f>
        <v>0</v>
      </c>
      <c r="AI20" s="91">
        <f t="shared" si="15"/>
        <v>0</v>
      </c>
      <c r="AJ20" s="91">
        <f>SUMIF(mei!$C$3:$C$75,$A20,mei!$N$3:$N$75)</f>
        <v>0</v>
      </c>
      <c r="AK20" s="92">
        <f>SUMIF(mei!$C$3:$C$75,$A20,mei!$K$3:$K$75)</f>
        <v>0</v>
      </c>
      <c r="AL20" s="93">
        <f t="shared" si="16"/>
        <v>0</v>
      </c>
      <c r="AN20" s="90">
        <f>SUMIF(jun!$C$3:$C$75,$A20,jun!$G$3:$G$75)</f>
        <v>0</v>
      </c>
      <c r="AO20" s="91">
        <f t="shared" si="17"/>
        <v>0</v>
      </c>
      <c r="AP20" s="91">
        <f>SUMIF(jun!$C$3:$C$75,$A20,jun!$N$3:$N$75)</f>
        <v>0</v>
      </c>
      <c r="AQ20" s="92">
        <f>SUMIF(jun!$C$3:$C$75,$A20,jun!$K$3:$K$75)</f>
        <v>0</v>
      </c>
      <c r="AR20" s="93">
        <f t="shared" si="18"/>
        <v>0</v>
      </c>
      <c r="AT20" s="90">
        <f>SUMIF(jul!$C$3:$C$75,$A20,jul!$G$3:$G$75)</f>
        <v>0</v>
      </c>
      <c r="AU20" s="91">
        <f t="shared" si="19"/>
        <v>0</v>
      </c>
      <c r="AV20" s="91">
        <f>SUMIF(jul!$C$3:$C$75,$A20,jul!$N$3:$N$75)</f>
        <v>0</v>
      </c>
      <c r="AW20" s="92">
        <f>SUMIF(jul!$C$3:$C$75,$A20,jul!$K$3:$K$75)</f>
        <v>0</v>
      </c>
      <c r="AX20" s="93">
        <f t="shared" si="20"/>
        <v>0</v>
      </c>
      <c r="AZ20" s="90">
        <f>SUMIF(aug!$C$3:$C$75,$A20,aug!$G$3:$G$75)</f>
        <v>0</v>
      </c>
      <c r="BA20" s="91">
        <f t="shared" si="21"/>
        <v>0</v>
      </c>
      <c r="BB20" s="91">
        <f>SUMIF(aug!$C$3:$C$75,$A20,aug!$N$3:$N$75)</f>
        <v>0</v>
      </c>
      <c r="BC20" s="92">
        <f>SUMIF(aug!$C$3:$C$75,$A20,aug!$K$3:$K$75)</f>
        <v>0</v>
      </c>
      <c r="BD20" s="93">
        <f t="shared" si="22"/>
        <v>0</v>
      </c>
      <c r="BF20" s="90">
        <f>SUMIF(sep!$C$3:$C$75,$A20,sep!$G$3:$G$75)</f>
        <v>0</v>
      </c>
      <c r="BG20" s="91">
        <f t="shared" si="23"/>
        <v>0</v>
      </c>
      <c r="BH20" s="91">
        <f>SUMIF(sep!$C$3:$C$75,$A20,sep!$N$3:$N$75)</f>
        <v>0</v>
      </c>
      <c r="BI20" s="92">
        <f>SUMIF(sep!$C$3:$C$75,$A20,sep!$K$3:$K$75)</f>
        <v>0</v>
      </c>
      <c r="BJ20" s="93">
        <f t="shared" si="24"/>
        <v>0</v>
      </c>
      <c r="BL20" s="90">
        <f>SUMIF(okt!$C$3:$C$75,$A20,okt!$G$3:$G$75)</f>
        <v>0</v>
      </c>
      <c r="BM20" s="91">
        <f t="shared" si="25"/>
        <v>0</v>
      </c>
      <c r="BN20" s="91">
        <f>SUMIF(okt!$C$3:$C$75,$A20,okt!$N$3:$N$75)</f>
        <v>0</v>
      </c>
      <c r="BO20" s="92">
        <f>SUMIF(okt!$C$3:$C$75,$A20,okt!$K$3:$K$75)</f>
        <v>0</v>
      </c>
      <c r="BP20" s="93">
        <f t="shared" si="26"/>
        <v>0</v>
      </c>
      <c r="BQ20" s="90"/>
      <c r="BR20" s="90">
        <f>SUMIF(nov!$C$3:$C$75,$A20,nov!$G$3:$G$75)</f>
        <v>0</v>
      </c>
      <c r="BS20" s="91">
        <f t="shared" si="27"/>
        <v>0</v>
      </c>
      <c r="BT20" s="91">
        <f>SUMIF(nov!$C$3:$C$75,$A20,nov!$N$3:$N$75)</f>
        <v>0</v>
      </c>
      <c r="BU20" s="92">
        <f>SUMIF(nov!$C$3:$C$75,$A20,nov!$K$3:$K$75)</f>
        <v>0</v>
      </c>
      <c r="BV20" s="93">
        <f t="shared" si="28"/>
        <v>0</v>
      </c>
      <c r="BX20" s="90">
        <f>SUMIF(dec!$C$3:$C$75,$A20,dec!$G$3:$G$75)</f>
        <v>0</v>
      </c>
      <c r="BY20" s="91">
        <f t="shared" si="29"/>
        <v>0</v>
      </c>
      <c r="BZ20" s="91">
        <f>SUMIF(dec!$C$3:$C$75,$A20,dec!$N$3:$N$75)</f>
        <v>0</v>
      </c>
      <c r="CA20" s="92">
        <f>SUMIF(dec!$C$3:$C$75,$A20,dec!$K$3:$K$75)</f>
        <v>0</v>
      </c>
      <c r="CB20" s="93">
        <f t="shared" si="30"/>
        <v>0</v>
      </c>
    </row>
    <row r="21" spans="1:80" x14ac:dyDescent="0.25">
      <c r="A21" s="62"/>
      <c r="B21" s="63"/>
      <c r="C21" s="89"/>
      <c r="D21" s="103">
        <f t="shared" si="2"/>
        <v>0</v>
      </c>
      <c r="E21" s="104">
        <f t="shared" si="3"/>
        <v>0</v>
      </c>
      <c r="F21" s="104">
        <f t="shared" si="4"/>
        <v>0</v>
      </c>
      <c r="G21" s="105">
        <f t="shared" si="5"/>
        <v>0</v>
      </c>
      <c r="H21" s="106">
        <f t="shared" si="6"/>
        <v>0</v>
      </c>
      <c r="J21" s="90">
        <f>SUMIF(jan!$C$3:$C$75,$A21,jan!$G$3:$G$75)</f>
        <v>0</v>
      </c>
      <c r="K21" s="91">
        <f t="shared" si="7"/>
        <v>0</v>
      </c>
      <c r="L21" s="91">
        <f>SUMIF(jan!$C$3:$C$75,$A21,jan!$N$3:$N$75)</f>
        <v>0</v>
      </c>
      <c r="M21" s="92">
        <f>SUMIF(jan!$C$3:$C$75,$A21,jan!$K$3:$K$75)</f>
        <v>0</v>
      </c>
      <c r="N21" s="93">
        <f t="shared" si="8"/>
        <v>0</v>
      </c>
      <c r="P21" s="90">
        <f>SUMIF(feb!$C$3:$C$75,$A21,feb!$G$3:$G$75)</f>
        <v>0</v>
      </c>
      <c r="Q21" s="91">
        <f t="shared" si="9"/>
        <v>0</v>
      </c>
      <c r="R21" s="91">
        <v>0</v>
      </c>
      <c r="S21" s="92">
        <f>SUMIF(feb!$C$3:$C$75,$A21,feb!$K$3:$K$75)</f>
        <v>0</v>
      </c>
      <c r="T21" s="93">
        <f t="shared" si="10"/>
        <v>0</v>
      </c>
      <c r="V21" s="90">
        <f>SUMIF(mrt!$C$3:$C$75,$A21,mrt!$G$3:$G$75)</f>
        <v>0</v>
      </c>
      <c r="W21" s="91">
        <f t="shared" si="11"/>
        <v>0</v>
      </c>
      <c r="X21" s="91">
        <f>SUMIF(mrt!$C$3:$C$75,$A21,mrt!$N$3:$N$75)</f>
        <v>0</v>
      </c>
      <c r="Y21" s="92">
        <f>SUMIF(mrt!$C$3:$C$75,$A21,mrt!$K$3:$K$75)</f>
        <v>0</v>
      </c>
      <c r="Z21" s="93">
        <f t="shared" si="12"/>
        <v>0</v>
      </c>
      <c r="AB21" s="90">
        <f>SUMIF(apr!$C$3:$C$75,$A21,apr!$G$3:$G$75)</f>
        <v>0</v>
      </c>
      <c r="AC21" s="91">
        <f t="shared" si="13"/>
        <v>0</v>
      </c>
      <c r="AD21" s="91">
        <f>SUMIF(apr!$C$3:$C$75,$A21,apr!$N$3:$N$75)</f>
        <v>0</v>
      </c>
      <c r="AE21" s="92">
        <f>SUMIF(apr!$C$3:$C$75,$A21,apr!$K$3:$K$75)</f>
        <v>0</v>
      </c>
      <c r="AF21" s="93">
        <f t="shared" si="14"/>
        <v>0</v>
      </c>
      <c r="AH21" s="90">
        <f>SUMIF(mei!$C$3:$C$75,$A21,mei!$G$3:$G$75)</f>
        <v>0</v>
      </c>
      <c r="AI21" s="91">
        <f t="shared" si="15"/>
        <v>0</v>
      </c>
      <c r="AJ21" s="91">
        <f>SUMIF(mei!$C$3:$C$75,$A21,mei!$N$3:$N$75)</f>
        <v>0</v>
      </c>
      <c r="AK21" s="92">
        <f>SUMIF(mei!$C$3:$C$75,$A21,mei!$K$3:$K$75)</f>
        <v>0</v>
      </c>
      <c r="AL21" s="93">
        <f t="shared" si="16"/>
        <v>0</v>
      </c>
      <c r="AN21" s="90">
        <f>SUMIF(jun!$C$3:$C$75,$A21,jun!$G$3:$G$75)</f>
        <v>0</v>
      </c>
      <c r="AO21" s="91">
        <f t="shared" si="17"/>
        <v>0</v>
      </c>
      <c r="AP21" s="91">
        <f>SUMIF(jun!$C$3:$C$75,$A21,jun!$N$3:$N$75)</f>
        <v>0</v>
      </c>
      <c r="AQ21" s="92">
        <f>SUMIF(jun!$C$3:$C$75,$A21,jun!$K$3:$K$75)</f>
        <v>0</v>
      </c>
      <c r="AR21" s="93">
        <f t="shared" si="18"/>
        <v>0</v>
      </c>
      <c r="AT21" s="90">
        <f>SUMIF(jul!$C$3:$C$75,$A21,jul!$G$3:$G$75)</f>
        <v>0</v>
      </c>
      <c r="AU21" s="91">
        <f t="shared" si="19"/>
        <v>0</v>
      </c>
      <c r="AV21" s="91">
        <f>SUMIF(jul!$C$3:$C$75,$A21,jul!$N$3:$N$75)</f>
        <v>0</v>
      </c>
      <c r="AW21" s="92">
        <f>SUMIF(jul!$C$3:$C$75,$A21,jul!$K$3:$K$75)</f>
        <v>0</v>
      </c>
      <c r="AX21" s="93">
        <f t="shared" si="20"/>
        <v>0</v>
      </c>
      <c r="AZ21" s="90">
        <f>SUMIF(aug!$C$3:$C$75,$A21,aug!$G$3:$G$75)</f>
        <v>0</v>
      </c>
      <c r="BA21" s="91">
        <f t="shared" si="21"/>
        <v>0</v>
      </c>
      <c r="BB21" s="91">
        <f>SUMIF(aug!$C$3:$C$75,$A21,aug!$N$3:$N$75)</f>
        <v>0</v>
      </c>
      <c r="BC21" s="92">
        <f>SUMIF(aug!$C$3:$C$75,$A21,aug!$K$3:$K$75)</f>
        <v>0</v>
      </c>
      <c r="BD21" s="93">
        <f t="shared" si="22"/>
        <v>0</v>
      </c>
      <c r="BF21" s="90">
        <f>SUMIF(sep!$C$3:$C$75,$A21,sep!$G$3:$G$75)</f>
        <v>0</v>
      </c>
      <c r="BG21" s="91">
        <f t="shared" si="23"/>
        <v>0</v>
      </c>
      <c r="BH21" s="91">
        <f>SUMIF(sep!$C$3:$C$75,$A21,sep!$N$3:$N$75)</f>
        <v>0</v>
      </c>
      <c r="BI21" s="92">
        <f>SUMIF(sep!$C$3:$C$75,$A21,sep!$K$3:$K$75)</f>
        <v>0</v>
      </c>
      <c r="BJ21" s="93">
        <f t="shared" si="24"/>
        <v>0</v>
      </c>
      <c r="BL21" s="90">
        <f>SUMIF(okt!$C$3:$C$75,$A21,okt!$G$3:$G$75)</f>
        <v>0</v>
      </c>
      <c r="BM21" s="91">
        <f t="shared" si="25"/>
        <v>0</v>
      </c>
      <c r="BN21" s="91">
        <f>SUMIF(okt!$C$3:$C$75,$A21,okt!$N$3:$N$75)</f>
        <v>0</v>
      </c>
      <c r="BO21" s="92">
        <f>SUMIF(okt!$C$3:$C$75,$A21,okt!$K$3:$K$75)</f>
        <v>0</v>
      </c>
      <c r="BP21" s="93">
        <f t="shared" si="26"/>
        <v>0</v>
      </c>
      <c r="BQ21" s="90"/>
      <c r="BR21" s="90">
        <f>SUMIF(nov!$C$3:$C$75,$A21,nov!$G$3:$G$75)</f>
        <v>0</v>
      </c>
      <c r="BS21" s="91">
        <f t="shared" si="27"/>
        <v>0</v>
      </c>
      <c r="BT21" s="91">
        <f>SUMIF(nov!$C$3:$C$75,$A21,nov!$N$3:$N$75)</f>
        <v>0</v>
      </c>
      <c r="BU21" s="92">
        <f>SUMIF(nov!$C$3:$C$75,$A21,nov!$K$3:$K$75)</f>
        <v>0</v>
      </c>
      <c r="BV21" s="93">
        <f t="shared" si="28"/>
        <v>0</v>
      </c>
      <c r="BX21" s="90">
        <f>SUMIF(dec!$C$3:$C$75,$A21,dec!$G$3:$G$75)</f>
        <v>0</v>
      </c>
      <c r="BY21" s="91">
        <f t="shared" si="29"/>
        <v>0</v>
      </c>
      <c r="BZ21" s="91">
        <f>SUMIF(dec!$C$3:$C$75,$A21,dec!$N$3:$N$75)</f>
        <v>0</v>
      </c>
      <c r="CA21" s="92">
        <f>SUMIF(dec!$C$3:$C$75,$A21,dec!$K$3:$K$75)</f>
        <v>0</v>
      </c>
      <c r="CB21" s="93">
        <f t="shared" si="30"/>
        <v>0</v>
      </c>
    </row>
    <row r="22" spans="1:80" x14ac:dyDescent="0.25">
      <c r="A22" s="62"/>
      <c r="B22" s="63"/>
      <c r="C22" s="89"/>
      <c r="D22" s="103">
        <f t="shared" si="2"/>
        <v>0</v>
      </c>
      <c r="E22" s="104">
        <f t="shared" si="3"/>
        <v>0</v>
      </c>
      <c r="F22" s="104">
        <f t="shared" si="4"/>
        <v>0</v>
      </c>
      <c r="G22" s="105">
        <f t="shared" si="5"/>
        <v>0</v>
      </c>
      <c r="H22" s="106">
        <f t="shared" si="6"/>
        <v>0</v>
      </c>
      <c r="J22" s="90">
        <f>SUMIF(jan!$C$3:$C$75,$A22,jan!$G$3:$G$75)</f>
        <v>0</v>
      </c>
      <c r="K22" s="91">
        <f t="shared" si="7"/>
        <v>0</v>
      </c>
      <c r="L22" s="91">
        <f>SUMIF(jan!$C$3:$C$75,$A22,jan!$N$3:$N$75)</f>
        <v>0</v>
      </c>
      <c r="M22" s="92">
        <f>SUMIF(jan!$C$3:$C$75,$A22,jan!$K$3:$K$75)</f>
        <v>0</v>
      </c>
      <c r="N22" s="93">
        <f t="shared" si="8"/>
        <v>0</v>
      </c>
      <c r="P22" s="90">
        <f>SUMIF(feb!$C$3:$C$75,$A22,feb!$G$3:$G$75)</f>
        <v>0</v>
      </c>
      <c r="Q22" s="91">
        <f t="shared" si="9"/>
        <v>0</v>
      </c>
      <c r="R22" s="91">
        <v>0</v>
      </c>
      <c r="S22" s="92">
        <f>SUMIF(feb!$C$3:$C$75,$A22,feb!$K$3:$K$75)</f>
        <v>0</v>
      </c>
      <c r="T22" s="93">
        <f t="shared" si="10"/>
        <v>0</v>
      </c>
      <c r="V22" s="90">
        <f>SUMIF(mrt!$C$3:$C$75,$A22,mrt!$G$3:$G$75)</f>
        <v>0</v>
      </c>
      <c r="W22" s="91">
        <f t="shared" si="11"/>
        <v>0</v>
      </c>
      <c r="X22" s="91">
        <f>SUMIF(mrt!$C$3:$C$75,$A22,mrt!$N$3:$N$75)</f>
        <v>0</v>
      </c>
      <c r="Y22" s="92">
        <f>SUMIF(mrt!$C$3:$C$75,$A22,mrt!$K$3:$K$75)</f>
        <v>0</v>
      </c>
      <c r="Z22" s="93">
        <f t="shared" si="12"/>
        <v>0</v>
      </c>
      <c r="AB22" s="90">
        <f>SUMIF(apr!$C$3:$C$75,$A22,apr!$G$3:$G$75)</f>
        <v>0</v>
      </c>
      <c r="AC22" s="91">
        <f t="shared" si="13"/>
        <v>0</v>
      </c>
      <c r="AD22" s="91">
        <f>SUMIF(apr!$C$3:$C$75,$A22,apr!$N$3:$N$75)</f>
        <v>0</v>
      </c>
      <c r="AE22" s="92">
        <f>SUMIF(apr!$C$3:$C$75,$A22,apr!$K$3:$K$75)</f>
        <v>0</v>
      </c>
      <c r="AF22" s="93">
        <f t="shared" si="14"/>
        <v>0</v>
      </c>
      <c r="AH22" s="90">
        <f>SUMIF(mei!$C$3:$C$75,$A22,mei!$G$3:$G$75)</f>
        <v>0</v>
      </c>
      <c r="AI22" s="91">
        <f t="shared" si="15"/>
        <v>0</v>
      </c>
      <c r="AJ22" s="91">
        <f>SUMIF(mei!$C$3:$C$75,$A22,mei!$N$3:$N$75)</f>
        <v>0</v>
      </c>
      <c r="AK22" s="92">
        <f>SUMIF(mei!$C$3:$C$75,$A22,mei!$K$3:$K$75)</f>
        <v>0</v>
      </c>
      <c r="AL22" s="93">
        <f t="shared" si="16"/>
        <v>0</v>
      </c>
      <c r="AN22" s="90">
        <f>SUMIF(jun!$C$3:$C$75,$A22,jun!$G$3:$G$75)</f>
        <v>0</v>
      </c>
      <c r="AO22" s="91">
        <f t="shared" si="17"/>
        <v>0</v>
      </c>
      <c r="AP22" s="91">
        <f>SUMIF(jun!$C$3:$C$75,$A22,jun!$N$3:$N$75)</f>
        <v>0</v>
      </c>
      <c r="AQ22" s="92">
        <f>SUMIF(jun!$C$3:$C$75,$A22,jun!$K$3:$K$75)</f>
        <v>0</v>
      </c>
      <c r="AR22" s="93">
        <f t="shared" si="18"/>
        <v>0</v>
      </c>
      <c r="AT22" s="90">
        <f>SUMIF(jul!$C$3:$C$75,$A22,jul!$G$3:$G$75)</f>
        <v>0</v>
      </c>
      <c r="AU22" s="91">
        <f t="shared" si="19"/>
        <v>0</v>
      </c>
      <c r="AV22" s="91">
        <f>SUMIF(jul!$C$3:$C$75,$A22,jul!$N$3:$N$75)</f>
        <v>0</v>
      </c>
      <c r="AW22" s="92">
        <f>SUMIF(jul!$C$3:$C$75,$A22,jul!$K$3:$K$75)</f>
        <v>0</v>
      </c>
      <c r="AX22" s="93">
        <f t="shared" si="20"/>
        <v>0</v>
      </c>
      <c r="AZ22" s="90">
        <f>SUMIF(aug!$C$3:$C$75,$A22,aug!$G$3:$G$75)</f>
        <v>0</v>
      </c>
      <c r="BA22" s="91">
        <f t="shared" si="21"/>
        <v>0</v>
      </c>
      <c r="BB22" s="91">
        <f>SUMIF(aug!$C$3:$C$75,$A22,aug!$N$3:$N$75)</f>
        <v>0</v>
      </c>
      <c r="BC22" s="92">
        <f>SUMIF(aug!$C$3:$C$75,$A22,aug!$K$3:$K$75)</f>
        <v>0</v>
      </c>
      <c r="BD22" s="93">
        <f t="shared" si="22"/>
        <v>0</v>
      </c>
      <c r="BF22" s="90">
        <f>SUMIF(sep!$C$3:$C$75,$A22,sep!$G$3:$G$75)</f>
        <v>0</v>
      </c>
      <c r="BG22" s="91">
        <f t="shared" si="23"/>
        <v>0</v>
      </c>
      <c r="BH22" s="91">
        <f>SUMIF(sep!$C$3:$C$75,$A22,sep!$N$3:$N$75)</f>
        <v>0</v>
      </c>
      <c r="BI22" s="92">
        <f>SUMIF(sep!$C$3:$C$75,$A22,sep!$K$3:$K$75)</f>
        <v>0</v>
      </c>
      <c r="BJ22" s="93">
        <f t="shared" si="24"/>
        <v>0</v>
      </c>
      <c r="BL22" s="90">
        <f>SUMIF(okt!$C$3:$C$75,$A22,okt!$G$3:$G$75)</f>
        <v>0</v>
      </c>
      <c r="BM22" s="91">
        <f t="shared" si="25"/>
        <v>0</v>
      </c>
      <c r="BN22" s="91">
        <f>SUMIF(okt!$C$3:$C$75,$A22,okt!$N$3:$N$75)</f>
        <v>0</v>
      </c>
      <c r="BO22" s="92">
        <f>SUMIF(okt!$C$3:$C$75,$A22,okt!$K$3:$K$75)</f>
        <v>0</v>
      </c>
      <c r="BP22" s="93">
        <f t="shared" si="26"/>
        <v>0</v>
      </c>
      <c r="BQ22" s="90"/>
      <c r="BR22" s="90">
        <f>SUMIF(nov!$C$3:$C$75,$A22,nov!$G$3:$G$75)</f>
        <v>0</v>
      </c>
      <c r="BS22" s="91">
        <f t="shared" si="27"/>
        <v>0</v>
      </c>
      <c r="BT22" s="91">
        <f>SUMIF(nov!$C$3:$C$75,$A22,nov!$N$3:$N$75)</f>
        <v>0</v>
      </c>
      <c r="BU22" s="92">
        <f>SUMIF(nov!$C$3:$C$75,$A22,nov!$K$3:$K$75)</f>
        <v>0</v>
      </c>
      <c r="BV22" s="93">
        <f t="shared" si="28"/>
        <v>0</v>
      </c>
      <c r="BX22" s="90">
        <f>SUMIF(dec!$C$3:$C$75,$A22,dec!$G$3:$G$75)</f>
        <v>0</v>
      </c>
      <c r="BY22" s="91">
        <f t="shared" si="29"/>
        <v>0</v>
      </c>
      <c r="BZ22" s="91">
        <f>SUMIF(dec!$C$3:$C$75,$A22,dec!$N$3:$N$75)</f>
        <v>0</v>
      </c>
      <c r="CA22" s="92">
        <f>SUMIF(dec!$C$3:$C$75,$A22,dec!$K$3:$K$75)</f>
        <v>0</v>
      </c>
      <c r="CB22" s="93">
        <f t="shared" si="30"/>
        <v>0</v>
      </c>
    </row>
    <row r="23" spans="1:80" x14ac:dyDescent="0.25">
      <c r="A23" s="62"/>
      <c r="B23" s="63"/>
      <c r="C23" s="89"/>
      <c r="D23" s="103">
        <f t="shared" si="2"/>
        <v>0</v>
      </c>
      <c r="E23" s="104">
        <f t="shared" si="3"/>
        <v>0</v>
      </c>
      <c r="F23" s="104">
        <f t="shared" si="4"/>
        <v>0</v>
      </c>
      <c r="G23" s="105">
        <f t="shared" si="5"/>
        <v>0</v>
      </c>
      <c r="H23" s="106">
        <f t="shared" si="6"/>
        <v>0</v>
      </c>
      <c r="J23" s="90">
        <f>SUMIF(jan!$C$3:$C$75,$A23,jan!$G$3:$G$75)</f>
        <v>0</v>
      </c>
      <c r="K23" s="91">
        <f t="shared" si="7"/>
        <v>0</v>
      </c>
      <c r="L23" s="91">
        <f>SUMIF(jan!$C$3:$C$75,$A23,jan!$N$3:$N$75)</f>
        <v>0</v>
      </c>
      <c r="M23" s="92">
        <f>SUMIF(jan!$C$3:$C$75,$A23,jan!$K$3:$K$75)</f>
        <v>0</v>
      </c>
      <c r="N23" s="93">
        <f t="shared" si="8"/>
        <v>0</v>
      </c>
      <c r="P23" s="90">
        <f>SUMIF(feb!$C$3:$C$75,$A23,feb!$G$3:$G$75)</f>
        <v>0</v>
      </c>
      <c r="Q23" s="91">
        <f t="shared" si="9"/>
        <v>0</v>
      </c>
      <c r="R23" s="91">
        <v>0</v>
      </c>
      <c r="S23" s="92">
        <f>SUMIF(feb!$C$3:$C$75,$A23,feb!$K$3:$K$75)</f>
        <v>0</v>
      </c>
      <c r="T23" s="93">
        <f t="shared" si="10"/>
        <v>0</v>
      </c>
      <c r="V23" s="90">
        <f>SUMIF(mrt!$C$3:$C$75,$A23,mrt!$G$3:$G$75)</f>
        <v>0</v>
      </c>
      <c r="W23" s="91">
        <f t="shared" si="11"/>
        <v>0</v>
      </c>
      <c r="X23" s="91">
        <f>SUMIF(mrt!$C$3:$C$75,$A23,mrt!$N$3:$N$75)</f>
        <v>0</v>
      </c>
      <c r="Y23" s="92">
        <f>SUMIF(mrt!$C$3:$C$75,$A23,mrt!$K$3:$K$75)</f>
        <v>0</v>
      </c>
      <c r="Z23" s="93">
        <f t="shared" si="12"/>
        <v>0</v>
      </c>
      <c r="AB23" s="90">
        <f>SUMIF(apr!$C$3:$C$75,$A23,apr!$G$3:$G$75)</f>
        <v>0</v>
      </c>
      <c r="AC23" s="91">
        <f t="shared" si="13"/>
        <v>0</v>
      </c>
      <c r="AD23" s="91">
        <f>SUMIF(apr!$C$3:$C$75,$A23,apr!$N$3:$N$75)</f>
        <v>0</v>
      </c>
      <c r="AE23" s="92">
        <f>SUMIF(apr!$C$3:$C$75,$A23,apr!$K$3:$K$75)</f>
        <v>0</v>
      </c>
      <c r="AF23" s="93">
        <f t="shared" si="14"/>
        <v>0</v>
      </c>
      <c r="AH23" s="90">
        <f>SUMIF(mei!$C$3:$C$75,$A23,mei!$G$3:$G$75)</f>
        <v>0</v>
      </c>
      <c r="AI23" s="91">
        <f t="shared" si="15"/>
        <v>0</v>
      </c>
      <c r="AJ23" s="91">
        <f>SUMIF(mei!$C$3:$C$75,$A23,mei!$N$3:$N$75)</f>
        <v>0</v>
      </c>
      <c r="AK23" s="92">
        <f>SUMIF(mei!$C$3:$C$75,$A23,mei!$K$3:$K$75)</f>
        <v>0</v>
      </c>
      <c r="AL23" s="93">
        <f t="shared" si="16"/>
        <v>0</v>
      </c>
      <c r="AN23" s="90">
        <f>SUMIF(jun!$C$3:$C$75,$A23,jun!$G$3:$G$75)</f>
        <v>0</v>
      </c>
      <c r="AO23" s="91">
        <f t="shared" si="17"/>
        <v>0</v>
      </c>
      <c r="AP23" s="91">
        <f>SUMIF(jun!$C$3:$C$75,$A23,jun!$N$3:$N$75)</f>
        <v>0</v>
      </c>
      <c r="AQ23" s="92">
        <f>SUMIF(jun!$C$3:$C$75,$A23,jun!$K$3:$K$75)</f>
        <v>0</v>
      </c>
      <c r="AR23" s="93">
        <f t="shared" si="18"/>
        <v>0</v>
      </c>
      <c r="AT23" s="90">
        <f>SUMIF(jul!$C$3:$C$75,$A23,jul!$G$3:$G$75)</f>
        <v>0</v>
      </c>
      <c r="AU23" s="91">
        <f t="shared" si="19"/>
        <v>0</v>
      </c>
      <c r="AV23" s="91">
        <f>SUMIF(jul!$C$3:$C$75,$A23,jul!$N$3:$N$75)</f>
        <v>0</v>
      </c>
      <c r="AW23" s="92">
        <f>SUMIF(jul!$C$3:$C$75,$A23,jul!$K$3:$K$75)</f>
        <v>0</v>
      </c>
      <c r="AX23" s="93">
        <f t="shared" si="20"/>
        <v>0</v>
      </c>
      <c r="AZ23" s="90">
        <f>SUMIF(aug!$C$3:$C$75,$A23,aug!$G$3:$G$75)</f>
        <v>0</v>
      </c>
      <c r="BA23" s="91">
        <f t="shared" si="21"/>
        <v>0</v>
      </c>
      <c r="BB23" s="91">
        <f>SUMIF(aug!$C$3:$C$75,$A23,aug!$N$3:$N$75)</f>
        <v>0</v>
      </c>
      <c r="BC23" s="92">
        <f>SUMIF(aug!$C$3:$C$75,$A23,aug!$K$3:$K$75)</f>
        <v>0</v>
      </c>
      <c r="BD23" s="93">
        <f t="shared" si="22"/>
        <v>0</v>
      </c>
      <c r="BF23" s="90">
        <f>SUMIF(sep!$C$3:$C$75,$A23,sep!$G$3:$G$75)</f>
        <v>0</v>
      </c>
      <c r="BG23" s="91">
        <f t="shared" si="23"/>
        <v>0</v>
      </c>
      <c r="BH23" s="91">
        <f>SUMIF(sep!$C$3:$C$75,$A23,sep!$N$3:$N$75)</f>
        <v>0</v>
      </c>
      <c r="BI23" s="92">
        <f>SUMIF(sep!$C$3:$C$75,$A23,sep!$K$3:$K$75)</f>
        <v>0</v>
      </c>
      <c r="BJ23" s="93">
        <f t="shared" si="24"/>
        <v>0</v>
      </c>
      <c r="BL23" s="90">
        <f>SUMIF(okt!$C$3:$C$75,$A23,okt!$G$3:$G$75)</f>
        <v>0</v>
      </c>
      <c r="BM23" s="91">
        <f t="shared" si="25"/>
        <v>0</v>
      </c>
      <c r="BN23" s="91">
        <f>SUMIF(okt!$C$3:$C$75,$A23,okt!$N$3:$N$75)</f>
        <v>0</v>
      </c>
      <c r="BO23" s="92">
        <f>SUMIF(okt!$C$3:$C$75,$A23,okt!$K$3:$K$75)</f>
        <v>0</v>
      </c>
      <c r="BP23" s="93">
        <f t="shared" si="26"/>
        <v>0</v>
      </c>
      <c r="BQ23" s="90"/>
      <c r="BR23" s="90">
        <f>SUMIF(nov!$C$3:$C$75,$A23,nov!$G$3:$G$75)</f>
        <v>0</v>
      </c>
      <c r="BS23" s="91">
        <f t="shared" si="27"/>
        <v>0</v>
      </c>
      <c r="BT23" s="91">
        <f>SUMIF(nov!$C$3:$C$75,$A23,nov!$N$3:$N$75)</f>
        <v>0</v>
      </c>
      <c r="BU23" s="92">
        <f>SUMIF(nov!$C$3:$C$75,$A23,nov!$K$3:$K$75)</f>
        <v>0</v>
      </c>
      <c r="BV23" s="93">
        <f t="shared" si="28"/>
        <v>0</v>
      </c>
      <c r="BX23" s="90">
        <f>SUMIF(dec!$C$3:$C$75,$A23,dec!$G$3:$G$75)</f>
        <v>0</v>
      </c>
      <c r="BY23" s="91">
        <f t="shared" si="29"/>
        <v>0</v>
      </c>
      <c r="BZ23" s="91">
        <f>SUMIF(dec!$C$3:$C$75,$A23,dec!$N$3:$N$75)</f>
        <v>0</v>
      </c>
      <c r="CA23" s="92">
        <f>SUMIF(dec!$C$3:$C$75,$A23,dec!$K$3:$K$75)</f>
        <v>0</v>
      </c>
      <c r="CB23" s="93">
        <f t="shared" si="30"/>
        <v>0</v>
      </c>
    </row>
    <row r="24" spans="1:80" x14ac:dyDescent="0.25">
      <c r="A24" s="62"/>
      <c r="B24" s="63"/>
      <c r="C24" s="89"/>
      <c r="D24" s="103">
        <f t="shared" si="2"/>
        <v>0</v>
      </c>
      <c r="E24" s="104">
        <f t="shared" si="3"/>
        <v>0</v>
      </c>
      <c r="F24" s="104">
        <f t="shared" si="4"/>
        <v>0</v>
      </c>
      <c r="G24" s="105">
        <f t="shared" si="5"/>
        <v>0</v>
      </c>
      <c r="H24" s="106">
        <f t="shared" si="6"/>
        <v>0</v>
      </c>
      <c r="J24" s="90">
        <f>SUMIF(jan!$C$3:$C$75,$A24,jan!$G$3:$G$75)</f>
        <v>0</v>
      </c>
      <c r="K24" s="91">
        <f t="shared" si="7"/>
        <v>0</v>
      </c>
      <c r="L24" s="91">
        <f>SUMIF(jan!$C$3:$C$75,$A24,jan!$N$3:$N$75)</f>
        <v>0</v>
      </c>
      <c r="M24" s="92">
        <f>SUMIF(jan!$C$3:$C$75,$A24,jan!$K$3:$K$75)</f>
        <v>0</v>
      </c>
      <c r="N24" s="93">
        <f t="shared" si="8"/>
        <v>0</v>
      </c>
      <c r="P24" s="90">
        <f>SUMIF(feb!$C$3:$C$75,$A24,feb!$G$3:$G$75)</f>
        <v>0</v>
      </c>
      <c r="Q24" s="91">
        <f t="shared" si="9"/>
        <v>0</v>
      </c>
      <c r="R24" s="91">
        <v>0</v>
      </c>
      <c r="S24" s="92">
        <f>SUMIF(feb!$C$3:$C$75,$A24,feb!$K$3:$K$75)</f>
        <v>0</v>
      </c>
      <c r="T24" s="93">
        <f t="shared" si="10"/>
        <v>0</v>
      </c>
      <c r="V24" s="90">
        <f>SUMIF(mrt!$C$3:$C$75,$A24,mrt!$G$3:$G$75)</f>
        <v>0</v>
      </c>
      <c r="W24" s="91">
        <f t="shared" si="11"/>
        <v>0</v>
      </c>
      <c r="X24" s="91">
        <f>SUMIF(mrt!$C$3:$C$75,$A24,mrt!$N$3:$N$75)</f>
        <v>0</v>
      </c>
      <c r="Y24" s="92">
        <f>SUMIF(mrt!$C$3:$C$75,$A24,mrt!$K$3:$K$75)</f>
        <v>0</v>
      </c>
      <c r="Z24" s="93">
        <f t="shared" si="12"/>
        <v>0</v>
      </c>
      <c r="AB24" s="90">
        <f>SUMIF(apr!$C$3:$C$75,$A24,apr!$G$3:$G$75)</f>
        <v>0</v>
      </c>
      <c r="AC24" s="91">
        <f t="shared" si="13"/>
        <v>0</v>
      </c>
      <c r="AD24" s="91">
        <f>SUMIF(apr!$C$3:$C$75,$A24,apr!$N$3:$N$75)</f>
        <v>0</v>
      </c>
      <c r="AE24" s="92">
        <f>SUMIF(apr!$C$3:$C$75,$A24,apr!$K$3:$K$75)</f>
        <v>0</v>
      </c>
      <c r="AF24" s="93">
        <f t="shared" si="14"/>
        <v>0</v>
      </c>
      <c r="AH24" s="90">
        <f>SUMIF(mei!$C$3:$C$75,$A24,mei!$G$3:$G$75)</f>
        <v>0</v>
      </c>
      <c r="AI24" s="91">
        <f t="shared" si="15"/>
        <v>0</v>
      </c>
      <c r="AJ24" s="91">
        <f>SUMIF(mei!$C$3:$C$75,$A24,mei!$N$3:$N$75)</f>
        <v>0</v>
      </c>
      <c r="AK24" s="92">
        <f>SUMIF(mei!$C$3:$C$75,$A24,mei!$K$3:$K$75)</f>
        <v>0</v>
      </c>
      <c r="AL24" s="93">
        <f t="shared" si="16"/>
        <v>0</v>
      </c>
      <c r="AN24" s="90">
        <f>SUMIF(jun!$C$3:$C$75,$A24,jun!$G$3:$G$75)</f>
        <v>0</v>
      </c>
      <c r="AO24" s="91">
        <f t="shared" si="17"/>
        <v>0</v>
      </c>
      <c r="AP24" s="91">
        <f>SUMIF(jun!$C$3:$C$75,$A24,jun!$N$3:$N$75)</f>
        <v>0</v>
      </c>
      <c r="AQ24" s="92">
        <f>SUMIF(jun!$C$3:$C$75,$A24,jun!$K$3:$K$75)</f>
        <v>0</v>
      </c>
      <c r="AR24" s="93">
        <f t="shared" si="18"/>
        <v>0</v>
      </c>
      <c r="AT24" s="90">
        <f>SUMIF(jul!$C$3:$C$75,$A24,jul!$G$3:$G$75)</f>
        <v>0</v>
      </c>
      <c r="AU24" s="91">
        <f t="shared" si="19"/>
        <v>0</v>
      </c>
      <c r="AV24" s="91">
        <f>SUMIF(jul!$C$3:$C$75,$A24,jul!$N$3:$N$75)</f>
        <v>0</v>
      </c>
      <c r="AW24" s="92">
        <f>SUMIF(jul!$C$3:$C$75,$A24,jul!$K$3:$K$75)</f>
        <v>0</v>
      </c>
      <c r="AX24" s="93">
        <f t="shared" si="20"/>
        <v>0</v>
      </c>
      <c r="AZ24" s="90">
        <f>SUMIF(aug!$C$3:$C$75,$A24,aug!$G$3:$G$75)</f>
        <v>0</v>
      </c>
      <c r="BA24" s="91">
        <f t="shared" si="21"/>
        <v>0</v>
      </c>
      <c r="BB24" s="91">
        <f>SUMIF(aug!$C$3:$C$75,$A24,aug!$N$3:$N$75)</f>
        <v>0</v>
      </c>
      <c r="BC24" s="92">
        <f>SUMIF(aug!$C$3:$C$75,$A24,aug!$K$3:$K$75)</f>
        <v>0</v>
      </c>
      <c r="BD24" s="93">
        <f t="shared" si="22"/>
        <v>0</v>
      </c>
      <c r="BF24" s="90">
        <f>SUMIF(sep!$C$3:$C$75,$A24,sep!$G$3:$G$75)</f>
        <v>0</v>
      </c>
      <c r="BG24" s="91">
        <f t="shared" si="23"/>
        <v>0</v>
      </c>
      <c r="BH24" s="91">
        <f>SUMIF(sep!$C$3:$C$75,$A24,sep!$N$3:$N$75)</f>
        <v>0</v>
      </c>
      <c r="BI24" s="92">
        <f>SUMIF(sep!$C$3:$C$75,$A24,sep!$K$3:$K$75)</f>
        <v>0</v>
      </c>
      <c r="BJ24" s="93">
        <f t="shared" si="24"/>
        <v>0</v>
      </c>
      <c r="BL24" s="90">
        <f>SUMIF(okt!$C$3:$C$75,$A24,okt!$G$3:$G$75)</f>
        <v>0</v>
      </c>
      <c r="BM24" s="91">
        <f t="shared" si="25"/>
        <v>0</v>
      </c>
      <c r="BN24" s="91">
        <f>SUMIF(okt!$C$3:$C$75,$A24,okt!$N$3:$N$75)</f>
        <v>0</v>
      </c>
      <c r="BO24" s="92">
        <f>SUMIF(okt!$C$3:$C$75,$A24,okt!$K$3:$K$75)</f>
        <v>0</v>
      </c>
      <c r="BP24" s="93">
        <f t="shared" si="26"/>
        <v>0</v>
      </c>
      <c r="BQ24" s="90"/>
      <c r="BR24" s="90">
        <f>SUMIF(nov!$C$3:$C$75,$A24,nov!$G$3:$G$75)</f>
        <v>0</v>
      </c>
      <c r="BS24" s="91">
        <f t="shared" si="27"/>
        <v>0</v>
      </c>
      <c r="BT24" s="91">
        <f>SUMIF(nov!$C$3:$C$75,$A24,nov!$N$3:$N$75)</f>
        <v>0</v>
      </c>
      <c r="BU24" s="92">
        <f>SUMIF(nov!$C$3:$C$75,$A24,nov!$K$3:$K$75)</f>
        <v>0</v>
      </c>
      <c r="BV24" s="93">
        <f t="shared" si="28"/>
        <v>0</v>
      </c>
      <c r="BX24" s="90">
        <f>SUMIF(dec!$C$3:$C$75,$A24,dec!$G$3:$G$75)</f>
        <v>0</v>
      </c>
      <c r="BY24" s="91">
        <f t="shared" si="29"/>
        <v>0</v>
      </c>
      <c r="BZ24" s="91">
        <f>SUMIF(dec!$C$3:$C$75,$A24,dec!$N$3:$N$75)</f>
        <v>0</v>
      </c>
      <c r="CA24" s="92">
        <f>SUMIF(dec!$C$3:$C$75,$A24,dec!$K$3:$K$75)</f>
        <v>0</v>
      </c>
      <c r="CB24" s="93">
        <f t="shared" si="30"/>
        <v>0</v>
      </c>
    </row>
    <row r="25" spans="1:80" x14ac:dyDescent="0.25">
      <c r="A25" s="62"/>
      <c r="B25" s="63"/>
      <c r="C25" s="89"/>
      <c r="D25" s="103">
        <f t="shared" si="2"/>
        <v>0</v>
      </c>
      <c r="E25" s="104">
        <f t="shared" si="3"/>
        <v>0</v>
      </c>
      <c r="F25" s="104">
        <f t="shared" si="4"/>
        <v>0</v>
      </c>
      <c r="G25" s="105">
        <f t="shared" si="5"/>
        <v>0</v>
      </c>
      <c r="H25" s="106">
        <f t="shared" si="6"/>
        <v>0</v>
      </c>
      <c r="J25" s="90">
        <f>SUMIF(jan!$C$3:$C$75,$A25,jan!$G$3:$G$75)</f>
        <v>0</v>
      </c>
      <c r="K25" s="91">
        <f t="shared" si="7"/>
        <v>0</v>
      </c>
      <c r="L25" s="91">
        <f>SUMIF(jan!$C$3:$C$75,$A25,jan!$N$3:$N$75)</f>
        <v>0</v>
      </c>
      <c r="M25" s="92">
        <f>SUMIF(jan!$C$3:$C$75,$A25,jan!$K$3:$K$75)</f>
        <v>0</v>
      </c>
      <c r="N25" s="93">
        <f t="shared" si="8"/>
        <v>0</v>
      </c>
      <c r="P25" s="90">
        <f>SUMIF(feb!$C$3:$C$75,$A25,feb!$G$3:$G$75)</f>
        <v>0</v>
      </c>
      <c r="Q25" s="91">
        <f t="shared" si="9"/>
        <v>0</v>
      </c>
      <c r="R25" s="91">
        <v>0</v>
      </c>
      <c r="S25" s="92">
        <f>SUMIF(feb!$C$3:$C$75,$A25,feb!$K$3:$K$75)</f>
        <v>0</v>
      </c>
      <c r="T25" s="93">
        <f t="shared" si="10"/>
        <v>0</v>
      </c>
      <c r="V25" s="90">
        <f>SUMIF(mrt!$C$3:$C$75,$A25,mrt!$G$3:$G$75)</f>
        <v>0</v>
      </c>
      <c r="W25" s="91">
        <f t="shared" si="11"/>
        <v>0</v>
      </c>
      <c r="X25" s="91">
        <f>SUMIF(mrt!$C$3:$C$75,$A25,mrt!$N$3:$N$75)</f>
        <v>0</v>
      </c>
      <c r="Y25" s="92">
        <f>SUMIF(mrt!$C$3:$C$75,$A25,mrt!$K$3:$K$75)</f>
        <v>0</v>
      </c>
      <c r="Z25" s="93">
        <f t="shared" si="12"/>
        <v>0</v>
      </c>
      <c r="AB25" s="90">
        <f>SUMIF(apr!$C$3:$C$75,$A25,apr!$G$3:$G$75)</f>
        <v>0</v>
      </c>
      <c r="AC25" s="91">
        <f t="shared" si="13"/>
        <v>0</v>
      </c>
      <c r="AD25" s="91">
        <f>SUMIF(apr!$C$3:$C$75,$A25,apr!$N$3:$N$75)</f>
        <v>0</v>
      </c>
      <c r="AE25" s="92">
        <f>SUMIF(apr!$C$3:$C$75,$A25,apr!$K$3:$K$75)</f>
        <v>0</v>
      </c>
      <c r="AF25" s="93">
        <f t="shared" si="14"/>
        <v>0</v>
      </c>
      <c r="AH25" s="90">
        <f>SUMIF(mei!$C$3:$C$75,$A25,mei!$G$3:$G$75)</f>
        <v>0</v>
      </c>
      <c r="AI25" s="91">
        <f t="shared" si="15"/>
        <v>0</v>
      </c>
      <c r="AJ25" s="91">
        <f>SUMIF(mei!$C$3:$C$75,$A25,mei!$N$3:$N$75)</f>
        <v>0</v>
      </c>
      <c r="AK25" s="92">
        <f>SUMIF(mei!$C$3:$C$75,$A25,mei!$K$3:$K$75)</f>
        <v>0</v>
      </c>
      <c r="AL25" s="93">
        <f t="shared" si="16"/>
        <v>0</v>
      </c>
      <c r="AN25" s="90">
        <f>SUMIF(jun!$C$3:$C$75,$A25,jun!$G$3:$G$75)</f>
        <v>0</v>
      </c>
      <c r="AO25" s="91">
        <f t="shared" si="17"/>
        <v>0</v>
      </c>
      <c r="AP25" s="91">
        <f>SUMIF(jun!$C$3:$C$75,$A25,jun!$N$3:$N$75)</f>
        <v>0</v>
      </c>
      <c r="AQ25" s="92">
        <f>SUMIF(jun!$C$3:$C$75,$A25,jun!$K$3:$K$75)</f>
        <v>0</v>
      </c>
      <c r="AR25" s="93">
        <f t="shared" si="18"/>
        <v>0</v>
      </c>
      <c r="AT25" s="90">
        <f>SUMIF(jul!$C$3:$C$75,$A25,jul!$G$3:$G$75)</f>
        <v>0</v>
      </c>
      <c r="AU25" s="91">
        <f t="shared" si="19"/>
        <v>0</v>
      </c>
      <c r="AV25" s="91">
        <f>SUMIF(jul!$C$3:$C$75,$A25,jul!$N$3:$N$75)</f>
        <v>0</v>
      </c>
      <c r="AW25" s="92">
        <f>SUMIF(jul!$C$3:$C$75,$A25,jul!$K$3:$K$75)</f>
        <v>0</v>
      </c>
      <c r="AX25" s="93">
        <f t="shared" si="20"/>
        <v>0</v>
      </c>
      <c r="AZ25" s="90">
        <f>SUMIF(aug!$C$3:$C$75,$A25,aug!$G$3:$G$75)</f>
        <v>0</v>
      </c>
      <c r="BA25" s="91">
        <f t="shared" si="21"/>
        <v>0</v>
      </c>
      <c r="BB25" s="91">
        <f>SUMIF(aug!$C$3:$C$75,$A25,aug!$N$3:$N$75)</f>
        <v>0</v>
      </c>
      <c r="BC25" s="92">
        <f>SUMIF(aug!$C$3:$C$75,$A25,aug!$K$3:$K$75)</f>
        <v>0</v>
      </c>
      <c r="BD25" s="93">
        <f t="shared" si="22"/>
        <v>0</v>
      </c>
      <c r="BF25" s="90">
        <f>SUMIF(sep!$C$3:$C$75,$A25,sep!$G$3:$G$75)</f>
        <v>0</v>
      </c>
      <c r="BG25" s="91">
        <f t="shared" si="23"/>
        <v>0</v>
      </c>
      <c r="BH25" s="91">
        <f>SUMIF(sep!$C$3:$C$75,$A25,sep!$N$3:$N$75)</f>
        <v>0</v>
      </c>
      <c r="BI25" s="92">
        <f>SUMIF(sep!$C$3:$C$75,$A25,sep!$K$3:$K$75)</f>
        <v>0</v>
      </c>
      <c r="BJ25" s="93">
        <f t="shared" si="24"/>
        <v>0</v>
      </c>
      <c r="BL25" s="90">
        <f>SUMIF(okt!$C$3:$C$75,$A25,okt!$G$3:$G$75)</f>
        <v>0</v>
      </c>
      <c r="BM25" s="91">
        <f t="shared" si="25"/>
        <v>0</v>
      </c>
      <c r="BN25" s="91">
        <f>SUMIF(okt!$C$3:$C$75,$A25,okt!$N$3:$N$75)</f>
        <v>0</v>
      </c>
      <c r="BO25" s="92">
        <f>SUMIF(okt!$C$3:$C$75,$A25,okt!$K$3:$K$75)</f>
        <v>0</v>
      </c>
      <c r="BP25" s="93">
        <f t="shared" si="26"/>
        <v>0</v>
      </c>
      <c r="BQ25" s="90"/>
      <c r="BR25" s="90">
        <f>SUMIF(nov!$C$3:$C$75,$A25,nov!$G$3:$G$75)</f>
        <v>0</v>
      </c>
      <c r="BS25" s="91">
        <f t="shared" si="27"/>
        <v>0</v>
      </c>
      <c r="BT25" s="91">
        <f>SUMIF(nov!$C$3:$C$75,$A25,nov!$N$3:$N$75)</f>
        <v>0</v>
      </c>
      <c r="BU25" s="92">
        <f>SUMIF(nov!$C$3:$C$75,$A25,nov!$K$3:$K$75)</f>
        <v>0</v>
      </c>
      <c r="BV25" s="93">
        <f t="shared" si="28"/>
        <v>0</v>
      </c>
      <c r="BX25" s="90">
        <f>SUMIF(dec!$C$3:$C$75,$A25,dec!$G$3:$G$75)</f>
        <v>0</v>
      </c>
      <c r="BY25" s="91">
        <f t="shared" si="29"/>
        <v>0</v>
      </c>
      <c r="BZ25" s="91">
        <f>SUMIF(dec!$C$3:$C$75,$A25,dec!$N$3:$N$75)</f>
        <v>0</v>
      </c>
      <c r="CA25" s="92">
        <f>SUMIF(dec!$C$3:$C$75,$A25,dec!$K$3:$K$75)</f>
        <v>0</v>
      </c>
      <c r="CB25" s="93">
        <f t="shared" si="30"/>
        <v>0</v>
      </c>
    </row>
    <row r="26" spans="1:80" x14ac:dyDescent="0.25">
      <c r="A26" s="62"/>
      <c r="B26" s="63"/>
      <c r="C26" s="89"/>
      <c r="D26" s="103">
        <f t="shared" si="2"/>
        <v>0</v>
      </c>
      <c r="E26" s="104">
        <f t="shared" si="3"/>
        <v>0</v>
      </c>
      <c r="F26" s="104">
        <f t="shared" si="4"/>
        <v>0</v>
      </c>
      <c r="G26" s="105">
        <f t="shared" si="5"/>
        <v>0</v>
      </c>
      <c r="H26" s="106">
        <f t="shared" si="6"/>
        <v>0</v>
      </c>
      <c r="J26" s="90">
        <f>SUMIF(jan!$C$3:$C$75,$A26,jan!$G$3:$G$75)</f>
        <v>0</v>
      </c>
      <c r="K26" s="91">
        <f t="shared" si="7"/>
        <v>0</v>
      </c>
      <c r="L26" s="91">
        <f>SUMIF(jan!$C$3:$C$75,$A26,jan!$N$3:$N$75)</f>
        <v>0</v>
      </c>
      <c r="M26" s="92">
        <f>SUMIF(jan!$C$3:$C$75,$A26,jan!$K$3:$K$75)</f>
        <v>0</v>
      </c>
      <c r="N26" s="93">
        <f t="shared" si="8"/>
        <v>0</v>
      </c>
      <c r="P26" s="90">
        <f>SUMIF(feb!$C$3:$C$75,$A26,feb!$G$3:$G$75)</f>
        <v>0</v>
      </c>
      <c r="Q26" s="91">
        <f t="shared" si="9"/>
        <v>0</v>
      </c>
      <c r="R26" s="91">
        <v>0</v>
      </c>
      <c r="S26" s="92">
        <f>SUMIF(feb!$C$3:$C$75,$A26,feb!$K$3:$K$75)</f>
        <v>0</v>
      </c>
      <c r="T26" s="93">
        <f t="shared" si="10"/>
        <v>0</v>
      </c>
      <c r="V26" s="90">
        <f>SUMIF(mrt!$C$3:$C$75,$A26,mrt!$G$3:$G$75)</f>
        <v>0</v>
      </c>
      <c r="W26" s="91">
        <f t="shared" si="11"/>
        <v>0</v>
      </c>
      <c r="X26" s="91">
        <f>SUMIF(mrt!$C$3:$C$75,$A26,mrt!$N$3:$N$75)</f>
        <v>0</v>
      </c>
      <c r="Y26" s="92">
        <f>SUMIF(mrt!$C$3:$C$75,$A26,mrt!$K$3:$K$75)</f>
        <v>0</v>
      </c>
      <c r="Z26" s="93">
        <f t="shared" si="12"/>
        <v>0</v>
      </c>
      <c r="AB26" s="90">
        <f>SUMIF(apr!$C$3:$C$75,$A26,apr!$G$3:$G$75)</f>
        <v>0</v>
      </c>
      <c r="AC26" s="91">
        <f t="shared" si="13"/>
        <v>0</v>
      </c>
      <c r="AD26" s="91">
        <f>SUMIF(apr!$C$3:$C$75,$A26,apr!$N$3:$N$75)</f>
        <v>0</v>
      </c>
      <c r="AE26" s="92">
        <f>SUMIF(apr!$C$3:$C$75,$A26,apr!$K$3:$K$75)</f>
        <v>0</v>
      </c>
      <c r="AF26" s="93">
        <f t="shared" si="14"/>
        <v>0</v>
      </c>
      <c r="AH26" s="90">
        <f>SUMIF(mei!$C$3:$C$75,$A26,mei!$G$3:$G$75)</f>
        <v>0</v>
      </c>
      <c r="AI26" s="91">
        <f t="shared" si="15"/>
        <v>0</v>
      </c>
      <c r="AJ26" s="91">
        <f>SUMIF(mei!$C$3:$C$75,$A26,mei!$N$3:$N$75)</f>
        <v>0</v>
      </c>
      <c r="AK26" s="92">
        <f>SUMIF(mei!$C$3:$C$75,$A26,mei!$K$3:$K$75)</f>
        <v>0</v>
      </c>
      <c r="AL26" s="93">
        <f t="shared" si="16"/>
        <v>0</v>
      </c>
      <c r="AN26" s="90">
        <f>SUMIF(jun!$C$3:$C$75,$A26,jun!$G$3:$G$75)</f>
        <v>0</v>
      </c>
      <c r="AO26" s="91">
        <f t="shared" si="17"/>
        <v>0</v>
      </c>
      <c r="AP26" s="91">
        <f>SUMIF(jun!$C$3:$C$75,$A26,jun!$N$3:$N$75)</f>
        <v>0</v>
      </c>
      <c r="AQ26" s="92">
        <f>SUMIF(jun!$C$3:$C$75,$A26,jun!$K$3:$K$75)</f>
        <v>0</v>
      </c>
      <c r="AR26" s="93">
        <f t="shared" si="18"/>
        <v>0</v>
      </c>
      <c r="AT26" s="90">
        <f>SUMIF(jul!$C$3:$C$75,$A26,jul!$G$3:$G$75)</f>
        <v>0</v>
      </c>
      <c r="AU26" s="91">
        <f t="shared" si="19"/>
        <v>0</v>
      </c>
      <c r="AV26" s="91">
        <f>SUMIF(jul!$C$3:$C$75,$A26,jul!$N$3:$N$75)</f>
        <v>0</v>
      </c>
      <c r="AW26" s="92">
        <f>SUMIF(jul!$C$3:$C$75,$A26,jul!$K$3:$K$75)</f>
        <v>0</v>
      </c>
      <c r="AX26" s="93">
        <f t="shared" si="20"/>
        <v>0</v>
      </c>
      <c r="AZ26" s="90">
        <f>SUMIF(aug!$C$3:$C$75,$A26,aug!$G$3:$G$75)</f>
        <v>0</v>
      </c>
      <c r="BA26" s="91">
        <f t="shared" si="21"/>
        <v>0</v>
      </c>
      <c r="BB26" s="91">
        <f>SUMIF(aug!$C$3:$C$75,$A26,aug!$N$3:$N$75)</f>
        <v>0</v>
      </c>
      <c r="BC26" s="92">
        <f>SUMIF(aug!$C$3:$C$75,$A26,aug!$K$3:$K$75)</f>
        <v>0</v>
      </c>
      <c r="BD26" s="93">
        <f t="shared" si="22"/>
        <v>0</v>
      </c>
      <c r="BF26" s="90">
        <f>SUMIF(sep!$C$3:$C$75,$A26,sep!$G$3:$G$75)</f>
        <v>0</v>
      </c>
      <c r="BG26" s="91">
        <f t="shared" si="23"/>
        <v>0</v>
      </c>
      <c r="BH26" s="91">
        <f>SUMIF(sep!$C$3:$C$75,$A26,sep!$N$3:$N$75)</f>
        <v>0</v>
      </c>
      <c r="BI26" s="92">
        <f>SUMIF(sep!$C$3:$C$75,$A26,sep!$K$3:$K$75)</f>
        <v>0</v>
      </c>
      <c r="BJ26" s="93">
        <f t="shared" si="24"/>
        <v>0</v>
      </c>
      <c r="BL26" s="90">
        <f>SUMIF(okt!$C$3:$C$75,$A26,okt!$G$3:$G$75)</f>
        <v>0</v>
      </c>
      <c r="BM26" s="91">
        <f t="shared" si="25"/>
        <v>0</v>
      </c>
      <c r="BN26" s="91">
        <f>SUMIF(okt!$C$3:$C$75,$A26,okt!$N$3:$N$75)</f>
        <v>0</v>
      </c>
      <c r="BO26" s="92">
        <f>SUMIF(okt!$C$3:$C$75,$A26,okt!$K$3:$K$75)</f>
        <v>0</v>
      </c>
      <c r="BP26" s="93">
        <f t="shared" si="26"/>
        <v>0</v>
      </c>
      <c r="BQ26" s="90"/>
      <c r="BR26" s="90">
        <f>SUMIF(nov!$C$3:$C$75,$A26,nov!$G$3:$G$75)</f>
        <v>0</v>
      </c>
      <c r="BS26" s="91">
        <f t="shared" si="27"/>
        <v>0</v>
      </c>
      <c r="BT26" s="91">
        <f>SUMIF(nov!$C$3:$C$75,$A26,nov!$N$3:$N$75)</f>
        <v>0</v>
      </c>
      <c r="BU26" s="92">
        <f>SUMIF(nov!$C$3:$C$75,$A26,nov!$K$3:$K$75)</f>
        <v>0</v>
      </c>
      <c r="BV26" s="93">
        <f t="shared" si="28"/>
        <v>0</v>
      </c>
      <c r="BX26" s="90">
        <f>SUMIF(dec!$C$3:$C$75,$A26,dec!$G$3:$G$75)</f>
        <v>0</v>
      </c>
      <c r="BY26" s="91">
        <f t="shared" si="29"/>
        <v>0</v>
      </c>
      <c r="BZ26" s="91">
        <f>SUMIF(dec!$C$3:$C$75,$A26,dec!$N$3:$N$75)</f>
        <v>0</v>
      </c>
      <c r="CA26" s="92">
        <f>SUMIF(dec!$C$3:$C$75,$A26,dec!$K$3:$K$75)</f>
        <v>0</v>
      </c>
      <c r="CB26" s="93">
        <f t="shared" si="30"/>
        <v>0</v>
      </c>
    </row>
    <row r="27" spans="1:80" x14ac:dyDescent="0.25">
      <c r="A27" s="62"/>
      <c r="B27" s="63"/>
      <c r="C27" s="89"/>
      <c r="D27" s="103">
        <f t="shared" si="2"/>
        <v>0</v>
      </c>
      <c r="E27" s="104">
        <f t="shared" si="3"/>
        <v>0</v>
      </c>
      <c r="F27" s="104">
        <f t="shared" si="4"/>
        <v>0</v>
      </c>
      <c r="G27" s="105">
        <f t="shared" si="5"/>
        <v>0</v>
      </c>
      <c r="H27" s="106">
        <f t="shared" si="6"/>
        <v>0</v>
      </c>
      <c r="J27" s="90">
        <f>SUMIF(jan!$C$3:$C$75,$A27,jan!$G$3:$G$75)</f>
        <v>0</v>
      </c>
      <c r="K27" s="91">
        <f t="shared" si="7"/>
        <v>0</v>
      </c>
      <c r="L27" s="91">
        <f>SUMIF(jan!$C$3:$C$75,$A27,jan!$N$3:$N$75)</f>
        <v>0</v>
      </c>
      <c r="M27" s="92">
        <f>SUMIF(jan!$C$3:$C$75,$A27,jan!$K$3:$K$75)</f>
        <v>0</v>
      </c>
      <c r="N27" s="93">
        <f t="shared" si="8"/>
        <v>0</v>
      </c>
      <c r="P27" s="90">
        <f>SUMIF(feb!$C$3:$C$75,$A27,feb!$G$3:$G$75)</f>
        <v>0</v>
      </c>
      <c r="Q27" s="91">
        <f t="shared" si="9"/>
        <v>0</v>
      </c>
      <c r="R27" s="91">
        <v>0</v>
      </c>
      <c r="S27" s="92">
        <f>SUMIF(feb!$C$3:$C$75,$A27,feb!$K$3:$K$75)</f>
        <v>0</v>
      </c>
      <c r="T27" s="93">
        <f t="shared" si="10"/>
        <v>0</v>
      </c>
      <c r="V27" s="90">
        <f>SUMIF(mrt!$C$3:$C$75,$A27,mrt!$G$3:$G$75)</f>
        <v>0</v>
      </c>
      <c r="W27" s="91">
        <f t="shared" si="11"/>
        <v>0</v>
      </c>
      <c r="X27" s="91">
        <f>SUMIF(mrt!$C$3:$C$75,$A27,mrt!$N$3:$N$75)</f>
        <v>0</v>
      </c>
      <c r="Y27" s="92">
        <f>SUMIF(mrt!$C$3:$C$75,$A27,mrt!$K$3:$K$75)</f>
        <v>0</v>
      </c>
      <c r="Z27" s="93">
        <f t="shared" si="12"/>
        <v>0</v>
      </c>
      <c r="AB27" s="90">
        <f>SUMIF(apr!$C$3:$C$75,$A27,apr!$G$3:$G$75)</f>
        <v>0</v>
      </c>
      <c r="AC27" s="91">
        <f t="shared" si="13"/>
        <v>0</v>
      </c>
      <c r="AD27" s="91">
        <f>SUMIF(apr!$C$3:$C$75,$A27,apr!$N$3:$N$75)</f>
        <v>0</v>
      </c>
      <c r="AE27" s="92">
        <f>SUMIF(apr!$C$3:$C$75,$A27,apr!$K$3:$K$75)</f>
        <v>0</v>
      </c>
      <c r="AF27" s="93">
        <f t="shared" si="14"/>
        <v>0</v>
      </c>
      <c r="AH27" s="90">
        <f>SUMIF(mei!$C$3:$C$75,$A27,mei!$G$3:$G$75)</f>
        <v>0</v>
      </c>
      <c r="AI27" s="91">
        <f t="shared" si="15"/>
        <v>0</v>
      </c>
      <c r="AJ27" s="91">
        <f>SUMIF(mei!$C$3:$C$75,$A27,mei!$N$3:$N$75)</f>
        <v>0</v>
      </c>
      <c r="AK27" s="92">
        <f>SUMIF(mei!$C$3:$C$75,$A27,mei!$K$3:$K$75)</f>
        <v>0</v>
      </c>
      <c r="AL27" s="93">
        <f t="shared" si="16"/>
        <v>0</v>
      </c>
      <c r="AN27" s="90">
        <f>SUMIF(jun!$C$3:$C$75,$A27,jun!$G$3:$G$75)</f>
        <v>0</v>
      </c>
      <c r="AO27" s="91">
        <f t="shared" si="17"/>
        <v>0</v>
      </c>
      <c r="AP27" s="91">
        <f>SUMIF(jun!$C$3:$C$75,$A27,jun!$N$3:$N$75)</f>
        <v>0</v>
      </c>
      <c r="AQ27" s="92">
        <f>SUMIF(jun!$C$3:$C$75,$A27,jun!$K$3:$K$75)</f>
        <v>0</v>
      </c>
      <c r="AR27" s="93">
        <f t="shared" si="18"/>
        <v>0</v>
      </c>
      <c r="AT27" s="90">
        <f>SUMIF(jul!$C$3:$C$75,$A27,jul!$G$3:$G$75)</f>
        <v>0</v>
      </c>
      <c r="AU27" s="91">
        <f t="shared" si="19"/>
        <v>0</v>
      </c>
      <c r="AV27" s="91">
        <f>SUMIF(jul!$C$3:$C$75,$A27,jul!$N$3:$N$75)</f>
        <v>0</v>
      </c>
      <c r="AW27" s="92">
        <f>SUMIF(jul!$C$3:$C$75,$A27,jul!$K$3:$K$75)</f>
        <v>0</v>
      </c>
      <c r="AX27" s="93">
        <f t="shared" si="20"/>
        <v>0</v>
      </c>
      <c r="AZ27" s="90">
        <f>SUMIF(aug!$C$3:$C$75,$A27,aug!$G$3:$G$75)</f>
        <v>0</v>
      </c>
      <c r="BA27" s="91">
        <f t="shared" si="21"/>
        <v>0</v>
      </c>
      <c r="BB27" s="91">
        <f>SUMIF(aug!$C$3:$C$75,$A27,aug!$N$3:$N$75)</f>
        <v>0</v>
      </c>
      <c r="BC27" s="92">
        <f>SUMIF(aug!$C$3:$C$75,$A27,aug!$K$3:$K$75)</f>
        <v>0</v>
      </c>
      <c r="BD27" s="93">
        <f t="shared" si="22"/>
        <v>0</v>
      </c>
      <c r="BF27" s="90">
        <f>SUMIF(sep!$C$3:$C$75,$A27,sep!$G$3:$G$75)</f>
        <v>0</v>
      </c>
      <c r="BG27" s="91">
        <f t="shared" si="23"/>
        <v>0</v>
      </c>
      <c r="BH27" s="91">
        <f>SUMIF(sep!$C$3:$C$75,$A27,sep!$N$3:$N$75)</f>
        <v>0</v>
      </c>
      <c r="BI27" s="92">
        <f>SUMIF(sep!$C$3:$C$75,$A27,sep!$K$3:$K$75)</f>
        <v>0</v>
      </c>
      <c r="BJ27" s="93">
        <f t="shared" si="24"/>
        <v>0</v>
      </c>
      <c r="BL27" s="90">
        <f>SUMIF(okt!$C$3:$C$75,$A27,okt!$G$3:$G$75)</f>
        <v>0</v>
      </c>
      <c r="BM27" s="91">
        <f t="shared" si="25"/>
        <v>0</v>
      </c>
      <c r="BN27" s="91">
        <f>SUMIF(okt!$C$3:$C$75,$A27,okt!$N$3:$N$75)</f>
        <v>0</v>
      </c>
      <c r="BO27" s="92">
        <f>SUMIF(okt!$C$3:$C$75,$A27,okt!$K$3:$K$75)</f>
        <v>0</v>
      </c>
      <c r="BP27" s="93">
        <f t="shared" si="26"/>
        <v>0</v>
      </c>
      <c r="BQ27" s="90"/>
      <c r="BR27" s="90">
        <f>SUMIF(nov!$C$3:$C$75,$A27,nov!$G$3:$G$75)</f>
        <v>0</v>
      </c>
      <c r="BS27" s="91">
        <f t="shared" si="27"/>
        <v>0</v>
      </c>
      <c r="BT27" s="91">
        <f>SUMIF(nov!$C$3:$C$75,$A27,nov!$N$3:$N$75)</f>
        <v>0</v>
      </c>
      <c r="BU27" s="92">
        <f>SUMIF(nov!$C$3:$C$75,$A27,nov!$K$3:$K$75)</f>
        <v>0</v>
      </c>
      <c r="BV27" s="93">
        <f t="shared" si="28"/>
        <v>0</v>
      </c>
      <c r="BX27" s="90">
        <f>SUMIF(dec!$C$3:$C$75,$A27,dec!$G$3:$G$75)</f>
        <v>0</v>
      </c>
      <c r="BY27" s="91">
        <f t="shared" si="29"/>
        <v>0</v>
      </c>
      <c r="BZ27" s="91">
        <f>SUMIF(dec!$C$3:$C$75,$A27,dec!$N$3:$N$75)</f>
        <v>0</v>
      </c>
      <c r="CA27" s="92">
        <f>SUMIF(dec!$C$3:$C$75,$A27,dec!$K$3:$K$75)</f>
        <v>0</v>
      </c>
      <c r="CB27" s="93">
        <f t="shared" si="30"/>
        <v>0</v>
      </c>
    </row>
    <row r="28" spans="1:80" x14ac:dyDescent="0.25">
      <c r="A28" s="62"/>
      <c r="B28" s="63"/>
      <c r="C28" s="89"/>
      <c r="D28" s="103">
        <f t="shared" si="2"/>
        <v>0</v>
      </c>
      <c r="E28" s="104">
        <f t="shared" si="3"/>
        <v>0</v>
      </c>
      <c r="F28" s="104">
        <f t="shared" si="4"/>
        <v>0</v>
      </c>
      <c r="G28" s="105">
        <f t="shared" si="5"/>
        <v>0</v>
      </c>
      <c r="H28" s="106">
        <f t="shared" si="6"/>
        <v>0</v>
      </c>
      <c r="J28" s="90">
        <f>SUMIF(jan!$C$3:$C$75,$A28,jan!$G$3:$G$75)</f>
        <v>0</v>
      </c>
      <c r="K28" s="91">
        <f t="shared" si="7"/>
        <v>0</v>
      </c>
      <c r="L28" s="91">
        <f>SUMIF(jan!$C$3:$C$75,$A28,jan!$N$3:$N$75)</f>
        <v>0</v>
      </c>
      <c r="M28" s="92">
        <f>SUMIF(jan!$C$3:$C$75,$A28,jan!$K$3:$K$75)</f>
        <v>0</v>
      </c>
      <c r="N28" s="93">
        <f t="shared" si="8"/>
        <v>0</v>
      </c>
      <c r="P28" s="90">
        <f>SUMIF(feb!$C$3:$C$75,$A28,feb!$G$3:$G$75)</f>
        <v>0</v>
      </c>
      <c r="Q28" s="91">
        <f t="shared" si="9"/>
        <v>0</v>
      </c>
      <c r="R28" s="91">
        <v>0</v>
      </c>
      <c r="S28" s="92">
        <f>SUMIF(feb!$C$3:$C$75,$A28,feb!$K$3:$K$75)</f>
        <v>0</v>
      </c>
      <c r="T28" s="93">
        <f t="shared" si="10"/>
        <v>0</v>
      </c>
      <c r="V28" s="90">
        <f>SUMIF(mrt!$C$3:$C$75,$A28,mrt!$G$3:$G$75)</f>
        <v>0</v>
      </c>
      <c r="W28" s="91">
        <f t="shared" si="11"/>
        <v>0</v>
      </c>
      <c r="X28" s="91">
        <f>SUMIF(mrt!$C$3:$C$75,$A28,mrt!$N$3:$N$75)</f>
        <v>0</v>
      </c>
      <c r="Y28" s="92">
        <f>SUMIF(mrt!$C$3:$C$75,$A28,mrt!$K$3:$K$75)</f>
        <v>0</v>
      </c>
      <c r="Z28" s="93">
        <f t="shared" si="12"/>
        <v>0</v>
      </c>
      <c r="AB28" s="90">
        <f>SUMIF(apr!$C$3:$C$75,$A28,apr!$G$3:$G$75)</f>
        <v>0</v>
      </c>
      <c r="AC28" s="91">
        <f t="shared" si="13"/>
        <v>0</v>
      </c>
      <c r="AD28" s="91">
        <f>SUMIF(apr!$C$3:$C$75,$A28,apr!$N$3:$N$75)</f>
        <v>0</v>
      </c>
      <c r="AE28" s="92">
        <f>SUMIF(apr!$C$3:$C$75,$A28,apr!$K$3:$K$75)</f>
        <v>0</v>
      </c>
      <c r="AF28" s="93">
        <f t="shared" si="14"/>
        <v>0</v>
      </c>
      <c r="AH28" s="90">
        <f>SUMIF(mei!$C$3:$C$75,$A28,mei!$G$3:$G$75)</f>
        <v>0</v>
      </c>
      <c r="AI28" s="91">
        <f t="shared" si="15"/>
        <v>0</v>
      </c>
      <c r="AJ28" s="91">
        <f>SUMIF(mei!$C$3:$C$75,$A28,mei!$N$3:$N$75)</f>
        <v>0</v>
      </c>
      <c r="AK28" s="92">
        <f>SUMIF(mei!$C$3:$C$75,$A28,mei!$K$3:$K$75)</f>
        <v>0</v>
      </c>
      <c r="AL28" s="93">
        <f t="shared" si="16"/>
        <v>0</v>
      </c>
      <c r="AN28" s="90">
        <f>SUMIF(jun!$C$3:$C$75,$A28,jun!$G$3:$G$75)</f>
        <v>0</v>
      </c>
      <c r="AO28" s="91">
        <f t="shared" si="17"/>
        <v>0</v>
      </c>
      <c r="AP28" s="91">
        <f>SUMIF(jun!$C$3:$C$75,$A28,jun!$N$3:$N$75)</f>
        <v>0</v>
      </c>
      <c r="AQ28" s="92">
        <f>SUMIF(jun!$C$3:$C$75,$A28,jun!$K$3:$K$75)</f>
        <v>0</v>
      </c>
      <c r="AR28" s="93">
        <f t="shared" si="18"/>
        <v>0</v>
      </c>
      <c r="AT28" s="90">
        <f>SUMIF(jul!$C$3:$C$75,$A28,jul!$G$3:$G$75)</f>
        <v>0</v>
      </c>
      <c r="AU28" s="91">
        <f t="shared" si="19"/>
        <v>0</v>
      </c>
      <c r="AV28" s="91">
        <f>SUMIF(jul!$C$3:$C$75,$A28,jul!$N$3:$N$75)</f>
        <v>0</v>
      </c>
      <c r="AW28" s="92">
        <f>SUMIF(jul!$C$3:$C$75,$A28,jul!$K$3:$K$75)</f>
        <v>0</v>
      </c>
      <c r="AX28" s="93">
        <f t="shared" si="20"/>
        <v>0</v>
      </c>
      <c r="AZ28" s="90">
        <f>SUMIF(aug!$C$3:$C$75,$A28,aug!$G$3:$G$75)</f>
        <v>0</v>
      </c>
      <c r="BA28" s="91">
        <f t="shared" si="21"/>
        <v>0</v>
      </c>
      <c r="BB28" s="91">
        <f>SUMIF(aug!$C$3:$C$75,$A28,aug!$N$3:$N$75)</f>
        <v>0</v>
      </c>
      <c r="BC28" s="92">
        <f>SUMIF(aug!$C$3:$C$75,$A28,aug!$K$3:$K$75)</f>
        <v>0</v>
      </c>
      <c r="BD28" s="93">
        <f t="shared" si="22"/>
        <v>0</v>
      </c>
      <c r="BF28" s="90">
        <f>SUMIF(sep!$C$3:$C$75,$A28,sep!$G$3:$G$75)</f>
        <v>0</v>
      </c>
      <c r="BG28" s="91">
        <f t="shared" si="23"/>
        <v>0</v>
      </c>
      <c r="BH28" s="91">
        <f>SUMIF(sep!$C$3:$C$75,$A28,sep!$N$3:$N$75)</f>
        <v>0</v>
      </c>
      <c r="BI28" s="92">
        <f>SUMIF(sep!$C$3:$C$75,$A28,sep!$K$3:$K$75)</f>
        <v>0</v>
      </c>
      <c r="BJ28" s="93">
        <f t="shared" si="24"/>
        <v>0</v>
      </c>
      <c r="BL28" s="90">
        <f>SUMIF(okt!$C$3:$C$75,$A28,okt!$G$3:$G$75)</f>
        <v>0</v>
      </c>
      <c r="BM28" s="91">
        <f t="shared" si="25"/>
        <v>0</v>
      </c>
      <c r="BN28" s="91">
        <f>SUMIF(okt!$C$3:$C$75,$A28,okt!$N$3:$N$75)</f>
        <v>0</v>
      </c>
      <c r="BO28" s="92">
        <f>SUMIF(okt!$C$3:$C$75,$A28,okt!$K$3:$K$75)</f>
        <v>0</v>
      </c>
      <c r="BP28" s="93">
        <f t="shared" si="26"/>
        <v>0</v>
      </c>
      <c r="BQ28" s="90"/>
      <c r="BR28" s="90">
        <f>SUMIF(nov!$C$3:$C$75,$A28,nov!$G$3:$G$75)</f>
        <v>0</v>
      </c>
      <c r="BS28" s="91">
        <f t="shared" si="27"/>
        <v>0</v>
      </c>
      <c r="BT28" s="91">
        <f>SUMIF(nov!$C$3:$C$75,$A28,nov!$N$3:$N$75)</f>
        <v>0</v>
      </c>
      <c r="BU28" s="92">
        <f>SUMIF(nov!$C$3:$C$75,$A28,nov!$K$3:$K$75)</f>
        <v>0</v>
      </c>
      <c r="BV28" s="93">
        <f t="shared" si="28"/>
        <v>0</v>
      </c>
      <c r="BX28" s="90">
        <f>SUMIF(dec!$C$3:$C$75,$A28,dec!$G$3:$G$75)</f>
        <v>0</v>
      </c>
      <c r="BY28" s="91">
        <f t="shared" si="29"/>
        <v>0</v>
      </c>
      <c r="BZ28" s="91">
        <f>SUMIF(dec!$C$3:$C$75,$A28,dec!$N$3:$N$75)</f>
        <v>0</v>
      </c>
      <c r="CA28" s="92">
        <f>SUMIF(dec!$C$3:$C$75,$A28,dec!$K$3:$K$75)</f>
        <v>0</v>
      </c>
      <c r="CB28" s="93">
        <f t="shared" si="30"/>
        <v>0</v>
      </c>
    </row>
    <row r="29" spans="1:80" x14ac:dyDescent="0.25">
      <c r="A29" s="62"/>
      <c r="B29" s="63"/>
      <c r="C29" s="89"/>
      <c r="D29" s="103">
        <f t="shared" si="2"/>
        <v>0</v>
      </c>
      <c r="E29" s="104">
        <f t="shared" si="3"/>
        <v>0</v>
      </c>
      <c r="F29" s="104">
        <f t="shared" si="4"/>
        <v>0</v>
      </c>
      <c r="G29" s="105">
        <f t="shared" si="5"/>
        <v>0</v>
      </c>
      <c r="H29" s="106">
        <f t="shared" si="6"/>
        <v>0</v>
      </c>
      <c r="J29" s="90">
        <f>SUMIF(jan!$C$3:$C$75,$A29,jan!$G$3:$G$75)</f>
        <v>0</v>
      </c>
      <c r="K29" s="91">
        <f t="shared" si="7"/>
        <v>0</v>
      </c>
      <c r="L29" s="91">
        <f>SUMIF(jan!$C$3:$C$75,$A29,jan!$N$3:$N$75)</f>
        <v>0</v>
      </c>
      <c r="M29" s="92">
        <f>SUMIF(jan!$C$3:$C$75,$A29,jan!$K$3:$K$75)</f>
        <v>0</v>
      </c>
      <c r="N29" s="93">
        <f t="shared" si="8"/>
        <v>0</v>
      </c>
      <c r="P29" s="90">
        <f>SUMIF(feb!$C$3:$C$75,$A29,feb!$G$3:$G$75)</f>
        <v>0</v>
      </c>
      <c r="Q29" s="91">
        <f t="shared" si="9"/>
        <v>0</v>
      </c>
      <c r="R29" s="91">
        <v>0</v>
      </c>
      <c r="S29" s="92">
        <f>SUMIF(feb!$C$3:$C$75,$A29,feb!$K$3:$K$75)</f>
        <v>0</v>
      </c>
      <c r="T29" s="93">
        <f t="shared" si="10"/>
        <v>0</v>
      </c>
      <c r="V29" s="90">
        <f>SUMIF(mrt!$C$3:$C$75,$A29,mrt!$G$3:$G$75)</f>
        <v>0</v>
      </c>
      <c r="W29" s="91">
        <f t="shared" si="11"/>
        <v>0</v>
      </c>
      <c r="X29" s="91">
        <f>SUMIF(mrt!$C$3:$C$75,$A29,mrt!$N$3:$N$75)</f>
        <v>0</v>
      </c>
      <c r="Y29" s="92">
        <f>SUMIF(mrt!$C$3:$C$75,$A29,mrt!$K$3:$K$75)</f>
        <v>0</v>
      </c>
      <c r="Z29" s="93">
        <f t="shared" si="12"/>
        <v>0</v>
      </c>
      <c r="AB29" s="90">
        <f>SUMIF(apr!$C$3:$C$75,$A29,apr!$G$3:$G$75)</f>
        <v>0</v>
      </c>
      <c r="AC29" s="91">
        <f t="shared" si="13"/>
        <v>0</v>
      </c>
      <c r="AD29" s="91">
        <f>SUMIF(apr!$C$3:$C$75,$A29,apr!$N$3:$N$75)</f>
        <v>0</v>
      </c>
      <c r="AE29" s="92">
        <f>SUMIF(apr!$C$3:$C$75,$A29,apr!$K$3:$K$75)</f>
        <v>0</v>
      </c>
      <c r="AF29" s="93">
        <f t="shared" si="14"/>
        <v>0</v>
      </c>
      <c r="AH29" s="90">
        <f>SUMIF(mei!$C$3:$C$75,$A29,mei!$G$3:$G$75)</f>
        <v>0</v>
      </c>
      <c r="AI29" s="91">
        <f t="shared" si="15"/>
        <v>0</v>
      </c>
      <c r="AJ29" s="91">
        <f>SUMIF(mei!$C$3:$C$75,$A29,mei!$N$3:$N$75)</f>
        <v>0</v>
      </c>
      <c r="AK29" s="92">
        <f>SUMIF(mei!$C$3:$C$75,$A29,mei!$K$3:$K$75)</f>
        <v>0</v>
      </c>
      <c r="AL29" s="93">
        <f t="shared" si="16"/>
        <v>0</v>
      </c>
      <c r="AN29" s="90">
        <f>SUMIF(jun!$C$3:$C$75,$A29,jun!$G$3:$G$75)</f>
        <v>0</v>
      </c>
      <c r="AO29" s="91">
        <f t="shared" si="17"/>
        <v>0</v>
      </c>
      <c r="AP29" s="91">
        <f>SUMIF(jun!$C$3:$C$75,$A29,jun!$N$3:$N$75)</f>
        <v>0</v>
      </c>
      <c r="AQ29" s="92">
        <f>SUMIF(jun!$C$3:$C$75,$A29,jun!$K$3:$K$75)</f>
        <v>0</v>
      </c>
      <c r="AR29" s="93">
        <f t="shared" si="18"/>
        <v>0</v>
      </c>
      <c r="AT29" s="90">
        <f>SUMIF(jul!$C$3:$C$75,$A29,jul!$G$3:$G$75)</f>
        <v>0</v>
      </c>
      <c r="AU29" s="91">
        <f t="shared" si="19"/>
        <v>0</v>
      </c>
      <c r="AV29" s="91">
        <f>SUMIF(jul!$C$3:$C$75,$A29,jul!$N$3:$N$75)</f>
        <v>0</v>
      </c>
      <c r="AW29" s="92">
        <f>SUMIF(jul!$C$3:$C$75,$A29,jul!$K$3:$K$75)</f>
        <v>0</v>
      </c>
      <c r="AX29" s="93">
        <f t="shared" si="20"/>
        <v>0</v>
      </c>
      <c r="AZ29" s="90">
        <f>SUMIF(aug!$C$3:$C$75,$A29,aug!$G$3:$G$75)</f>
        <v>0</v>
      </c>
      <c r="BA29" s="91">
        <f t="shared" si="21"/>
        <v>0</v>
      </c>
      <c r="BB29" s="91">
        <f>SUMIF(aug!$C$3:$C$75,$A29,aug!$N$3:$N$75)</f>
        <v>0</v>
      </c>
      <c r="BC29" s="92">
        <f>SUMIF(aug!$C$3:$C$75,$A29,aug!$K$3:$K$75)</f>
        <v>0</v>
      </c>
      <c r="BD29" s="93">
        <f t="shared" si="22"/>
        <v>0</v>
      </c>
      <c r="BF29" s="90">
        <f>SUMIF(sep!$C$3:$C$75,$A29,sep!$G$3:$G$75)</f>
        <v>0</v>
      </c>
      <c r="BG29" s="91">
        <f t="shared" si="23"/>
        <v>0</v>
      </c>
      <c r="BH29" s="91">
        <f>SUMIF(sep!$C$3:$C$75,$A29,sep!$N$3:$N$75)</f>
        <v>0</v>
      </c>
      <c r="BI29" s="92">
        <f>SUMIF(sep!$C$3:$C$75,$A29,sep!$K$3:$K$75)</f>
        <v>0</v>
      </c>
      <c r="BJ29" s="93">
        <f t="shared" si="24"/>
        <v>0</v>
      </c>
      <c r="BL29" s="90">
        <f>SUMIF(okt!$C$3:$C$75,$A29,okt!$G$3:$G$75)</f>
        <v>0</v>
      </c>
      <c r="BM29" s="91">
        <f t="shared" si="25"/>
        <v>0</v>
      </c>
      <c r="BN29" s="91">
        <f>SUMIF(okt!$C$3:$C$75,$A29,okt!$N$3:$N$75)</f>
        <v>0</v>
      </c>
      <c r="BO29" s="92">
        <f>SUMIF(okt!$C$3:$C$75,$A29,okt!$K$3:$K$75)</f>
        <v>0</v>
      </c>
      <c r="BP29" s="93">
        <f t="shared" si="26"/>
        <v>0</v>
      </c>
      <c r="BQ29" s="90"/>
      <c r="BR29" s="90">
        <f>SUMIF(nov!$C$3:$C$75,$A29,nov!$G$3:$G$75)</f>
        <v>0</v>
      </c>
      <c r="BS29" s="91">
        <f t="shared" si="27"/>
        <v>0</v>
      </c>
      <c r="BT29" s="91">
        <f>SUMIF(nov!$C$3:$C$75,$A29,nov!$N$3:$N$75)</f>
        <v>0</v>
      </c>
      <c r="BU29" s="92">
        <f>SUMIF(nov!$C$3:$C$75,$A29,nov!$K$3:$K$75)</f>
        <v>0</v>
      </c>
      <c r="BV29" s="93">
        <f t="shared" si="28"/>
        <v>0</v>
      </c>
      <c r="BX29" s="90">
        <f>SUMIF(dec!$C$3:$C$75,$A29,dec!$G$3:$G$75)</f>
        <v>0</v>
      </c>
      <c r="BY29" s="91">
        <f t="shared" si="29"/>
        <v>0</v>
      </c>
      <c r="BZ29" s="91">
        <f>SUMIF(dec!$C$3:$C$75,$A29,dec!$N$3:$N$75)</f>
        <v>0</v>
      </c>
      <c r="CA29" s="92">
        <f>SUMIF(dec!$C$3:$C$75,$A29,dec!$K$3:$K$75)</f>
        <v>0</v>
      </c>
      <c r="CB29" s="93">
        <f t="shared" si="30"/>
        <v>0</v>
      </c>
    </row>
    <row r="30" spans="1:80" x14ac:dyDescent="0.25">
      <c r="A30" s="62"/>
      <c r="B30" s="63"/>
      <c r="C30" s="89"/>
      <c r="D30" s="103">
        <f t="shared" si="2"/>
        <v>0</v>
      </c>
      <c r="E30" s="104">
        <f t="shared" si="3"/>
        <v>0</v>
      </c>
      <c r="F30" s="104">
        <f t="shared" si="4"/>
        <v>0</v>
      </c>
      <c r="G30" s="105">
        <f t="shared" si="5"/>
        <v>0</v>
      </c>
      <c r="H30" s="106">
        <f t="shared" si="6"/>
        <v>0</v>
      </c>
      <c r="J30" s="90">
        <f>SUMIF(jan!$C$3:$C$75,$A30,jan!$G$3:$G$75)</f>
        <v>0</v>
      </c>
      <c r="K30" s="91">
        <f t="shared" si="7"/>
        <v>0</v>
      </c>
      <c r="L30" s="91">
        <f>SUMIF(jan!$C$3:$C$75,$A30,jan!$N$3:$N$75)</f>
        <v>0</v>
      </c>
      <c r="M30" s="92">
        <f>SUMIF(jan!$C$3:$C$75,$A30,jan!$K$3:$K$75)</f>
        <v>0</v>
      </c>
      <c r="N30" s="93">
        <f t="shared" si="8"/>
        <v>0</v>
      </c>
      <c r="P30" s="90">
        <f>SUMIF(feb!$C$3:$C$75,$A30,feb!$G$3:$G$75)</f>
        <v>0</v>
      </c>
      <c r="Q30" s="91">
        <f t="shared" si="9"/>
        <v>0</v>
      </c>
      <c r="R30" s="91">
        <v>0</v>
      </c>
      <c r="S30" s="92">
        <f>SUMIF(feb!$C$3:$C$75,$A30,feb!$K$3:$K$75)</f>
        <v>0</v>
      </c>
      <c r="T30" s="93">
        <f t="shared" si="10"/>
        <v>0</v>
      </c>
      <c r="V30" s="90">
        <f>SUMIF(mrt!$C$3:$C$75,$A30,mrt!$G$3:$G$75)</f>
        <v>0</v>
      </c>
      <c r="W30" s="91">
        <f t="shared" si="11"/>
        <v>0</v>
      </c>
      <c r="X30" s="91">
        <f>SUMIF(mrt!$C$3:$C$75,$A30,mrt!$N$3:$N$75)</f>
        <v>0</v>
      </c>
      <c r="Y30" s="92">
        <f>SUMIF(mrt!$C$3:$C$75,$A30,mrt!$K$3:$K$75)</f>
        <v>0</v>
      </c>
      <c r="Z30" s="93">
        <f t="shared" si="12"/>
        <v>0</v>
      </c>
      <c r="AB30" s="90">
        <f>SUMIF(apr!$C$3:$C$75,$A30,apr!$G$3:$G$75)</f>
        <v>0</v>
      </c>
      <c r="AC30" s="91">
        <f t="shared" si="13"/>
        <v>0</v>
      </c>
      <c r="AD30" s="91">
        <f>SUMIF(apr!$C$3:$C$75,$A30,apr!$N$3:$N$75)</f>
        <v>0</v>
      </c>
      <c r="AE30" s="92">
        <f>SUMIF(apr!$C$3:$C$75,$A30,apr!$K$3:$K$75)</f>
        <v>0</v>
      </c>
      <c r="AF30" s="93">
        <f t="shared" si="14"/>
        <v>0</v>
      </c>
      <c r="AH30" s="90">
        <f>SUMIF(mei!$C$3:$C$75,$A30,mei!$G$3:$G$75)</f>
        <v>0</v>
      </c>
      <c r="AI30" s="91">
        <f t="shared" si="15"/>
        <v>0</v>
      </c>
      <c r="AJ30" s="91">
        <f>SUMIF(mei!$C$3:$C$75,$A30,mei!$N$3:$N$75)</f>
        <v>0</v>
      </c>
      <c r="AK30" s="92">
        <f>SUMIF(mei!$C$3:$C$75,$A30,mei!$K$3:$K$75)</f>
        <v>0</v>
      </c>
      <c r="AL30" s="93">
        <f t="shared" si="16"/>
        <v>0</v>
      </c>
      <c r="AN30" s="90">
        <f>SUMIF(jun!$C$3:$C$75,$A30,jun!$G$3:$G$75)</f>
        <v>0</v>
      </c>
      <c r="AO30" s="91">
        <f t="shared" si="17"/>
        <v>0</v>
      </c>
      <c r="AP30" s="91">
        <f>SUMIF(jun!$C$3:$C$75,$A30,jun!$N$3:$N$75)</f>
        <v>0</v>
      </c>
      <c r="AQ30" s="92">
        <f>SUMIF(jun!$C$3:$C$75,$A30,jun!$K$3:$K$75)</f>
        <v>0</v>
      </c>
      <c r="AR30" s="93">
        <f t="shared" si="18"/>
        <v>0</v>
      </c>
      <c r="AT30" s="90">
        <f>SUMIF(jul!$C$3:$C$75,$A30,jul!$G$3:$G$75)</f>
        <v>0</v>
      </c>
      <c r="AU30" s="91">
        <f t="shared" si="19"/>
        <v>0</v>
      </c>
      <c r="AV30" s="91">
        <f>SUMIF(jul!$C$3:$C$75,$A30,jul!$N$3:$N$75)</f>
        <v>0</v>
      </c>
      <c r="AW30" s="92">
        <f>SUMIF(jul!$C$3:$C$75,$A30,jul!$K$3:$K$75)</f>
        <v>0</v>
      </c>
      <c r="AX30" s="93">
        <f t="shared" si="20"/>
        <v>0</v>
      </c>
      <c r="AZ30" s="90">
        <f>SUMIF(aug!$C$3:$C$75,$A30,aug!$G$3:$G$75)</f>
        <v>0</v>
      </c>
      <c r="BA30" s="91">
        <f t="shared" si="21"/>
        <v>0</v>
      </c>
      <c r="BB30" s="91">
        <f>SUMIF(aug!$C$3:$C$75,$A30,aug!$N$3:$N$75)</f>
        <v>0</v>
      </c>
      <c r="BC30" s="92">
        <f>SUMIF(aug!$C$3:$C$75,$A30,aug!$K$3:$K$75)</f>
        <v>0</v>
      </c>
      <c r="BD30" s="93">
        <f t="shared" si="22"/>
        <v>0</v>
      </c>
      <c r="BF30" s="90">
        <f>SUMIF(sep!$C$3:$C$75,$A30,sep!$G$3:$G$75)</f>
        <v>0</v>
      </c>
      <c r="BG30" s="91">
        <f t="shared" si="23"/>
        <v>0</v>
      </c>
      <c r="BH30" s="91">
        <f>SUMIF(sep!$C$3:$C$75,$A30,sep!$N$3:$N$75)</f>
        <v>0</v>
      </c>
      <c r="BI30" s="92">
        <f>SUMIF(sep!$C$3:$C$75,$A30,sep!$K$3:$K$75)</f>
        <v>0</v>
      </c>
      <c r="BJ30" s="93">
        <f t="shared" si="24"/>
        <v>0</v>
      </c>
      <c r="BL30" s="90">
        <f>SUMIF(okt!$C$3:$C$75,$A30,okt!$G$3:$G$75)</f>
        <v>0</v>
      </c>
      <c r="BM30" s="91">
        <f t="shared" si="25"/>
        <v>0</v>
      </c>
      <c r="BN30" s="91">
        <f>SUMIF(okt!$C$3:$C$75,$A30,okt!$N$3:$N$75)</f>
        <v>0</v>
      </c>
      <c r="BO30" s="92">
        <f>SUMIF(okt!$C$3:$C$75,$A30,okt!$K$3:$K$75)</f>
        <v>0</v>
      </c>
      <c r="BP30" s="93">
        <f t="shared" si="26"/>
        <v>0</v>
      </c>
      <c r="BQ30" s="90"/>
      <c r="BR30" s="90">
        <f>SUMIF(nov!$C$3:$C$75,$A30,nov!$G$3:$G$75)</f>
        <v>0</v>
      </c>
      <c r="BS30" s="91">
        <f t="shared" si="27"/>
        <v>0</v>
      </c>
      <c r="BT30" s="91">
        <f>SUMIF(nov!$C$3:$C$75,$A30,nov!$N$3:$N$75)</f>
        <v>0</v>
      </c>
      <c r="BU30" s="92">
        <f>SUMIF(nov!$C$3:$C$75,$A30,nov!$K$3:$K$75)</f>
        <v>0</v>
      </c>
      <c r="BV30" s="93">
        <f t="shared" si="28"/>
        <v>0</v>
      </c>
      <c r="BX30" s="90">
        <f>SUMIF(dec!$C$3:$C$75,$A30,dec!$G$3:$G$75)</f>
        <v>0</v>
      </c>
      <c r="BY30" s="91">
        <f t="shared" si="29"/>
        <v>0</v>
      </c>
      <c r="BZ30" s="91">
        <f>SUMIF(dec!$C$3:$C$75,$A30,dec!$N$3:$N$75)</f>
        <v>0</v>
      </c>
      <c r="CA30" s="92">
        <f>SUMIF(dec!$C$3:$C$75,$A30,dec!$K$3:$K$75)</f>
        <v>0</v>
      </c>
      <c r="CB30" s="93">
        <f t="shared" si="30"/>
        <v>0</v>
      </c>
    </row>
    <row r="31" spans="1:80" x14ac:dyDescent="0.25">
      <c r="A31" s="62"/>
      <c r="B31" s="63"/>
      <c r="C31" s="89"/>
      <c r="D31" s="103">
        <f t="shared" si="2"/>
        <v>0</v>
      </c>
      <c r="E31" s="104">
        <f t="shared" si="3"/>
        <v>0</v>
      </c>
      <c r="F31" s="104">
        <f t="shared" si="4"/>
        <v>0</v>
      </c>
      <c r="G31" s="105">
        <f t="shared" si="5"/>
        <v>0</v>
      </c>
      <c r="H31" s="106">
        <f t="shared" si="6"/>
        <v>0</v>
      </c>
      <c r="J31" s="90">
        <f>SUMIF(jan!$C$3:$C$75,$A31,jan!$G$3:$G$75)</f>
        <v>0</v>
      </c>
      <c r="K31" s="91">
        <f t="shared" si="7"/>
        <v>0</v>
      </c>
      <c r="L31" s="91">
        <f>SUMIF(jan!$C$3:$C$75,$A31,jan!$N$3:$N$75)</f>
        <v>0</v>
      </c>
      <c r="M31" s="92">
        <f>SUMIF(jan!$C$3:$C$75,$A31,jan!$K$3:$K$75)</f>
        <v>0</v>
      </c>
      <c r="N31" s="93">
        <f t="shared" si="8"/>
        <v>0</v>
      </c>
      <c r="P31" s="90">
        <f>SUMIF(feb!$C$3:$C$75,$A31,feb!$G$3:$G$75)</f>
        <v>0</v>
      </c>
      <c r="Q31" s="91">
        <f t="shared" si="9"/>
        <v>0</v>
      </c>
      <c r="R31" s="91">
        <v>0</v>
      </c>
      <c r="S31" s="92">
        <f>SUMIF(feb!$C$3:$C$75,$A31,feb!$K$3:$K$75)</f>
        <v>0</v>
      </c>
      <c r="T31" s="93">
        <f t="shared" si="10"/>
        <v>0</v>
      </c>
      <c r="V31" s="90">
        <f>SUMIF(mrt!$C$3:$C$75,$A31,mrt!$G$3:$G$75)</f>
        <v>0</v>
      </c>
      <c r="W31" s="91">
        <f t="shared" si="11"/>
        <v>0</v>
      </c>
      <c r="X31" s="91">
        <f>SUMIF(mrt!$C$3:$C$75,$A31,mrt!$N$3:$N$75)</f>
        <v>0</v>
      </c>
      <c r="Y31" s="92">
        <f>SUMIF(mrt!$C$3:$C$75,$A31,mrt!$K$3:$K$75)</f>
        <v>0</v>
      </c>
      <c r="Z31" s="93">
        <f t="shared" si="12"/>
        <v>0</v>
      </c>
      <c r="AB31" s="90">
        <f>SUMIF(apr!$C$3:$C$75,$A31,apr!$G$3:$G$75)</f>
        <v>0</v>
      </c>
      <c r="AC31" s="91">
        <f t="shared" si="13"/>
        <v>0</v>
      </c>
      <c r="AD31" s="91">
        <f>SUMIF(apr!$C$3:$C$75,$A31,apr!$N$3:$N$75)</f>
        <v>0</v>
      </c>
      <c r="AE31" s="92">
        <f>SUMIF(apr!$C$3:$C$75,$A31,apr!$K$3:$K$75)</f>
        <v>0</v>
      </c>
      <c r="AF31" s="93">
        <f t="shared" si="14"/>
        <v>0</v>
      </c>
      <c r="AH31" s="90">
        <f>SUMIF(mei!$C$3:$C$75,$A31,mei!$G$3:$G$75)</f>
        <v>0</v>
      </c>
      <c r="AI31" s="91">
        <f t="shared" si="15"/>
        <v>0</v>
      </c>
      <c r="AJ31" s="91">
        <f>SUMIF(mei!$C$3:$C$75,$A31,mei!$N$3:$N$75)</f>
        <v>0</v>
      </c>
      <c r="AK31" s="92">
        <f>SUMIF(mei!$C$3:$C$75,$A31,mei!$K$3:$K$75)</f>
        <v>0</v>
      </c>
      <c r="AL31" s="93">
        <f t="shared" si="16"/>
        <v>0</v>
      </c>
      <c r="AN31" s="90">
        <f>SUMIF(jun!$C$3:$C$75,$A31,jun!$G$3:$G$75)</f>
        <v>0</v>
      </c>
      <c r="AO31" s="91">
        <f t="shared" si="17"/>
        <v>0</v>
      </c>
      <c r="AP31" s="91">
        <f>SUMIF(jun!$C$3:$C$75,$A31,jun!$N$3:$N$75)</f>
        <v>0</v>
      </c>
      <c r="AQ31" s="92">
        <f>SUMIF(jun!$C$3:$C$75,$A31,jun!$K$3:$K$75)</f>
        <v>0</v>
      </c>
      <c r="AR31" s="93">
        <f t="shared" si="18"/>
        <v>0</v>
      </c>
      <c r="AT31" s="90">
        <f>SUMIF(jul!$C$3:$C$75,$A31,jul!$G$3:$G$75)</f>
        <v>0</v>
      </c>
      <c r="AU31" s="91">
        <f t="shared" si="19"/>
        <v>0</v>
      </c>
      <c r="AV31" s="91">
        <f>SUMIF(jul!$C$3:$C$75,$A31,jul!$N$3:$N$75)</f>
        <v>0</v>
      </c>
      <c r="AW31" s="92">
        <f>SUMIF(jul!$C$3:$C$75,$A31,jul!$K$3:$K$75)</f>
        <v>0</v>
      </c>
      <c r="AX31" s="93">
        <f t="shared" si="20"/>
        <v>0</v>
      </c>
      <c r="AZ31" s="90">
        <f>SUMIF(aug!$C$3:$C$75,$A31,aug!$G$3:$G$75)</f>
        <v>0</v>
      </c>
      <c r="BA31" s="91">
        <f t="shared" si="21"/>
        <v>0</v>
      </c>
      <c r="BB31" s="91">
        <f>SUMIF(aug!$C$3:$C$75,$A31,aug!$N$3:$N$75)</f>
        <v>0</v>
      </c>
      <c r="BC31" s="92">
        <f>SUMIF(aug!$C$3:$C$75,$A31,aug!$K$3:$K$75)</f>
        <v>0</v>
      </c>
      <c r="BD31" s="93">
        <f t="shared" si="22"/>
        <v>0</v>
      </c>
      <c r="BF31" s="90">
        <f>SUMIF(sep!$C$3:$C$75,$A31,sep!$G$3:$G$75)</f>
        <v>0</v>
      </c>
      <c r="BG31" s="91">
        <f t="shared" si="23"/>
        <v>0</v>
      </c>
      <c r="BH31" s="91">
        <f>SUMIF(sep!$C$3:$C$75,$A31,sep!$N$3:$N$75)</f>
        <v>0</v>
      </c>
      <c r="BI31" s="92">
        <f>SUMIF(sep!$C$3:$C$75,$A31,sep!$K$3:$K$75)</f>
        <v>0</v>
      </c>
      <c r="BJ31" s="93">
        <f t="shared" si="24"/>
        <v>0</v>
      </c>
      <c r="BL31" s="90">
        <f>SUMIF(okt!$C$3:$C$75,$A31,okt!$G$3:$G$75)</f>
        <v>0</v>
      </c>
      <c r="BM31" s="91">
        <f t="shared" si="25"/>
        <v>0</v>
      </c>
      <c r="BN31" s="91">
        <f>SUMIF(okt!$C$3:$C$75,$A31,okt!$N$3:$N$75)</f>
        <v>0</v>
      </c>
      <c r="BO31" s="92">
        <f>SUMIF(okt!$C$3:$C$75,$A31,okt!$K$3:$K$75)</f>
        <v>0</v>
      </c>
      <c r="BP31" s="93">
        <f t="shared" si="26"/>
        <v>0</v>
      </c>
      <c r="BQ31" s="90"/>
      <c r="BR31" s="90">
        <f>SUMIF(nov!$C$3:$C$75,$A31,nov!$G$3:$G$75)</f>
        <v>0</v>
      </c>
      <c r="BS31" s="91">
        <f t="shared" si="27"/>
        <v>0</v>
      </c>
      <c r="BT31" s="91">
        <f>SUMIF(nov!$C$3:$C$75,$A31,nov!$N$3:$N$75)</f>
        <v>0</v>
      </c>
      <c r="BU31" s="92">
        <f>SUMIF(nov!$C$3:$C$75,$A31,nov!$K$3:$K$75)</f>
        <v>0</v>
      </c>
      <c r="BV31" s="93">
        <f t="shared" si="28"/>
        <v>0</v>
      </c>
      <c r="BX31" s="90">
        <f>SUMIF(dec!$C$3:$C$75,$A31,dec!$G$3:$G$75)</f>
        <v>0</v>
      </c>
      <c r="BY31" s="91">
        <f t="shared" si="29"/>
        <v>0</v>
      </c>
      <c r="BZ31" s="91">
        <f>SUMIF(dec!$C$3:$C$75,$A31,dec!$N$3:$N$75)</f>
        <v>0</v>
      </c>
      <c r="CA31" s="92">
        <f>SUMIF(dec!$C$3:$C$75,$A31,dec!$K$3:$K$75)</f>
        <v>0</v>
      </c>
      <c r="CB31" s="93">
        <f t="shared" si="30"/>
        <v>0</v>
      </c>
    </row>
    <row r="32" spans="1:80" x14ac:dyDescent="0.25">
      <c r="A32" s="62"/>
      <c r="B32" s="63"/>
      <c r="C32" s="89"/>
      <c r="D32" s="103">
        <f t="shared" si="2"/>
        <v>0</v>
      </c>
      <c r="E32" s="104">
        <f t="shared" si="3"/>
        <v>0</v>
      </c>
      <c r="F32" s="104">
        <f t="shared" si="4"/>
        <v>0</v>
      </c>
      <c r="G32" s="105">
        <f t="shared" si="5"/>
        <v>0</v>
      </c>
      <c r="H32" s="106">
        <f t="shared" si="6"/>
        <v>0</v>
      </c>
      <c r="J32" s="90">
        <f>SUMIF(jan!$C$3:$C$75,$A32,jan!$G$3:$G$75)</f>
        <v>0</v>
      </c>
      <c r="K32" s="91">
        <f t="shared" si="7"/>
        <v>0</v>
      </c>
      <c r="L32" s="91">
        <f>SUMIF(jan!$C$3:$C$75,$A32,jan!$N$3:$N$75)</f>
        <v>0</v>
      </c>
      <c r="M32" s="92">
        <f>SUMIF(jan!$C$3:$C$75,$A32,jan!$K$3:$K$75)</f>
        <v>0</v>
      </c>
      <c r="N32" s="93">
        <f t="shared" si="8"/>
        <v>0</v>
      </c>
      <c r="P32" s="90">
        <f>SUMIF(feb!$C$3:$C$75,$A32,feb!$G$3:$G$75)</f>
        <v>0</v>
      </c>
      <c r="Q32" s="91">
        <f t="shared" si="9"/>
        <v>0</v>
      </c>
      <c r="R32" s="91">
        <v>0</v>
      </c>
      <c r="S32" s="92">
        <f>SUMIF(feb!$C$3:$C$75,$A32,feb!$K$3:$K$75)</f>
        <v>0</v>
      </c>
      <c r="T32" s="93">
        <f t="shared" si="10"/>
        <v>0</v>
      </c>
      <c r="V32" s="90">
        <f>SUMIF(mrt!$C$3:$C$75,$A32,mrt!$G$3:$G$75)</f>
        <v>0</v>
      </c>
      <c r="W32" s="91">
        <f t="shared" si="11"/>
        <v>0</v>
      </c>
      <c r="X32" s="91">
        <f>SUMIF(mrt!$C$3:$C$75,$A32,mrt!$N$3:$N$75)</f>
        <v>0</v>
      </c>
      <c r="Y32" s="92">
        <f>SUMIF(mrt!$C$3:$C$75,$A32,mrt!$K$3:$K$75)</f>
        <v>0</v>
      </c>
      <c r="Z32" s="93">
        <f t="shared" si="12"/>
        <v>0</v>
      </c>
      <c r="AB32" s="90">
        <f>SUMIF(apr!$C$3:$C$75,$A32,apr!$G$3:$G$75)</f>
        <v>0</v>
      </c>
      <c r="AC32" s="91">
        <f t="shared" si="13"/>
        <v>0</v>
      </c>
      <c r="AD32" s="91">
        <f>SUMIF(apr!$C$3:$C$75,$A32,apr!$N$3:$N$75)</f>
        <v>0</v>
      </c>
      <c r="AE32" s="92">
        <f>SUMIF(apr!$C$3:$C$75,$A32,apr!$K$3:$K$75)</f>
        <v>0</v>
      </c>
      <c r="AF32" s="93">
        <f t="shared" si="14"/>
        <v>0</v>
      </c>
      <c r="AH32" s="90">
        <f>SUMIF(mei!$C$3:$C$75,$A32,mei!$G$3:$G$75)</f>
        <v>0</v>
      </c>
      <c r="AI32" s="91">
        <f t="shared" si="15"/>
        <v>0</v>
      </c>
      <c r="AJ32" s="91">
        <f>SUMIF(mei!$C$3:$C$75,$A32,mei!$N$3:$N$75)</f>
        <v>0</v>
      </c>
      <c r="AK32" s="92">
        <f>SUMIF(mei!$C$3:$C$75,$A32,mei!$K$3:$K$75)</f>
        <v>0</v>
      </c>
      <c r="AL32" s="93">
        <f t="shared" si="16"/>
        <v>0</v>
      </c>
      <c r="AN32" s="90">
        <f>SUMIF(jun!$C$3:$C$75,$A32,jun!$G$3:$G$75)</f>
        <v>0</v>
      </c>
      <c r="AO32" s="91">
        <f t="shared" si="17"/>
        <v>0</v>
      </c>
      <c r="AP32" s="91">
        <f>SUMIF(jun!$C$3:$C$75,$A32,jun!$N$3:$N$75)</f>
        <v>0</v>
      </c>
      <c r="AQ32" s="92">
        <f>SUMIF(jun!$C$3:$C$75,$A32,jun!$K$3:$K$75)</f>
        <v>0</v>
      </c>
      <c r="AR32" s="93">
        <f t="shared" si="18"/>
        <v>0</v>
      </c>
      <c r="AT32" s="90">
        <f>SUMIF(jul!$C$3:$C$75,$A32,jul!$G$3:$G$75)</f>
        <v>0</v>
      </c>
      <c r="AU32" s="91">
        <f t="shared" si="19"/>
        <v>0</v>
      </c>
      <c r="AV32" s="91">
        <f>SUMIF(jul!$C$3:$C$75,$A32,jul!$N$3:$N$75)</f>
        <v>0</v>
      </c>
      <c r="AW32" s="92">
        <f>SUMIF(jul!$C$3:$C$75,$A32,jul!$K$3:$K$75)</f>
        <v>0</v>
      </c>
      <c r="AX32" s="93">
        <f t="shared" si="20"/>
        <v>0</v>
      </c>
      <c r="AZ32" s="90">
        <f>SUMIF(aug!$C$3:$C$75,$A32,aug!$G$3:$G$75)</f>
        <v>0</v>
      </c>
      <c r="BA32" s="91">
        <f t="shared" si="21"/>
        <v>0</v>
      </c>
      <c r="BB32" s="91">
        <f>SUMIF(aug!$C$3:$C$75,$A32,aug!$N$3:$N$75)</f>
        <v>0</v>
      </c>
      <c r="BC32" s="92">
        <f>SUMIF(aug!$C$3:$C$75,$A32,aug!$K$3:$K$75)</f>
        <v>0</v>
      </c>
      <c r="BD32" s="93">
        <f t="shared" si="22"/>
        <v>0</v>
      </c>
      <c r="BF32" s="90">
        <f>SUMIF(sep!$C$3:$C$75,$A32,sep!$G$3:$G$75)</f>
        <v>0</v>
      </c>
      <c r="BG32" s="91">
        <f t="shared" si="23"/>
        <v>0</v>
      </c>
      <c r="BH32" s="91">
        <f>SUMIF(sep!$C$3:$C$75,$A32,sep!$N$3:$N$75)</f>
        <v>0</v>
      </c>
      <c r="BI32" s="92">
        <f>SUMIF(sep!$C$3:$C$75,$A32,sep!$K$3:$K$75)</f>
        <v>0</v>
      </c>
      <c r="BJ32" s="93">
        <f t="shared" si="24"/>
        <v>0</v>
      </c>
      <c r="BL32" s="90">
        <f>SUMIF(okt!$C$3:$C$75,$A32,okt!$G$3:$G$75)</f>
        <v>0</v>
      </c>
      <c r="BM32" s="91">
        <f t="shared" si="25"/>
        <v>0</v>
      </c>
      <c r="BN32" s="91">
        <f>SUMIF(okt!$C$3:$C$75,$A32,okt!$N$3:$N$75)</f>
        <v>0</v>
      </c>
      <c r="BO32" s="92">
        <f>SUMIF(okt!$C$3:$C$75,$A32,okt!$K$3:$K$75)</f>
        <v>0</v>
      </c>
      <c r="BP32" s="93">
        <f t="shared" si="26"/>
        <v>0</v>
      </c>
      <c r="BQ32" s="90"/>
      <c r="BR32" s="90">
        <f>SUMIF(nov!$C$3:$C$75,$A32,nov!$G$3:$G$75)</f>
        <v>0</v>
      </c>
      <c r="BS32" s="91">
        <f t="shared" si="27"/>
        <v>0</v>
      </c>
      <c r="BT32" s="91">
        <f>SUMIF(nov!$C$3:$C$75,$A32,nov!$N$3:$N$75)</f>
        <v>0</v>
      </c>
      <c r="BU32" s="92">
        <f>SUMIF(nov!$C$3:$C$75,$A32,nov!$K$3:$K$75)</f>
        <v>0</v>
      </c>
      <c r="BV32" s="93">
        <f t="shared" si="28"/>
        <v>0</v>
      </c>
      <c r="BX32" s="90">
        <f>SUMIF(dec!$C$3:$C$75,$A32,dec!$G$3:$G$75)</f>
        <v>0</v>
      </c>
      <c r="BY32" s="91">
        <f t="shared" si="29"/>
        <v>0</v>
      </c>
      <c r="BZ32" s="91">
        <f>SUMIF(dec!$C$3:$C$75,$A32,dec!$N$3:$N$75)</f>
        <v>0</v>
      </c>
      <c r="CA32" s="92">
        <f>SUMIF(dec!$C$3:$C$75,$A32,dec!$K$3:$K$75)</f>
        <v>0</v>
      </c>
      <c r="CB32" s="93">
        <f t="shared" si="30"/>
        <v>0</v>
      </c>
    </row>
    <row r="33" spans="1:80" x14ac:dyDescent="0.25">
      <c r="A33" s="62"/>
      <c r="B33" s="63"/>
      <c r="C33" s="89"/>
      <c r="D33" s="103">
        <f t="shared" si="2"/>
        <v>0</v>
      </c>
      <c r="E33" s="104">
        <f t="shared" si="3"/>
        <v>0</v>
      </c>
      <c r="F33" s="104">
        <f t="shared" si="4"/>
        <v>0</v>
      </c>
      <c r="G33" s="105">
        <f t="shared" si="5"/>
        <v>0</v>
      </c>
      <c r="H33" s="106">
        <f t="shared" si="6"/>
        <v>0</v>
      </c>
      <c r="J33" s="90">
        <f>SUMIF(jan!$C$3:$C$75,$A33,jan!$G$3:$G$75)</f>
        <v>0</v>
      </c>
      <c r="K33" s="91">
        <f t="shared" si="7"/>
        <v>0</v>
      </c>
      <c r="L33" s="91">
        <f>SUMIF(jan!$C$3:$C$75,$A33,jan!$N$3:$N$75)</f>
        <v>0</v>
      </c>
      <c r="M33" s="92">
        <f>SUMIF(jan!$C$3:$C$75,$A33,jan!$K$3:$K$75)</f>
        <v>0</v>
      </c>
      <c r="N33" s="93">
        <f t="shared" si="8"/>
        <v>0</v>
      </c>
      <c r="P33" s="90">
        <f>SUMIF(feb!$C$3:$C$75,$A33,feb!$G$3:$G$75)</f>
        <v>0</v>
      </c>
      <c r="Q33" s="91">
        <f t="shared" si="9"/>
        <v>0</v>
      </c>
      <c r="R33" s="91">
        <v>0</v>
      </c>
      <c r="S33" s="92">
        <f>SUMIF(feb!$C$3:$C$75,$A33,feb!$K$3:$K$75)</f>
        <v>0</v>
      </c>
      <c r="T33" s="93">
        <f t="shared" si="10"/>
        <v>0</v>
      </c>
      <c r="V33" s="90">
        <f>SUMIF(mrt!$C$3:$C$75,$A33,mrt!$G$3:$G$75)</f>
        <v>0</v>
      </c>
      <c r="W33" s="91">
        <f t="shared" si="11"/>
        <v>0</v>
      </c>
      <c r="X33" s="91">
        <f>SUMIF(mrt!$C$3:$C$75,$A33,mrt!$N$3:$N$75)</f>
        <v>0</v>
      </c>
      <c r="Y33" s="92">
        <f>SUMIF(mrt!$C$3:$C$75,$A33,mrt!$K$3:$K$75)</f>
        <v>0</v>
      </c>
      <c r="Z33" s="93">
        <f t="shared" si="12"/>
        <v>0</v>
      </c>
      <c r="AB33" s="90">
        <f>SUMIF(apr!$C$3:$C$75,$A33,apr!$G$3:$G$75)</f>
        <v>0</v>
      </c>
      <c r="AC33" s="91">
        <f t="shared" si="13"/>
        <v>0</v>
      </c>
      <c r="AD33" s="91">
        <f>SUMIF(apr!$C$3:$C$75,$A33,apr!$N$3:$N$75)</f>
        <v>0</v>
      </c>
      <c r="AE33" s="92">
        <f>SUMIF(apr!$C$3:$C$75,$A33,apr!$K$3:$K$75)</f>
        <v>0</v>
      </c>
      <c r="AF33" s="93">
        <f t="shared" si="14"/>
        <v>0</v>
      </c>
      <c r="AH33" s="90">
        <f>SUMIF(mei!$C$3:$C$75,$A33,mei!$G$3:$G$75)</f>
        <v>0</v>
      </c>
      <c r="AI33" s="91">
        <f t="shared" si="15"/>
        <v>0</v>
      </c>
      <c r="AJ33" s="91">
        <f>SUMIF(mei!$C$3:$C$75,$A33,mei!$N$3:$N$75)</f>
        <v>0</v>
      </c>
      <c r="AK33" s="92">
        <f>SUMIF(mei!$C$3:$C$75,$A33,mei!$K$3:$K$75)</f>
        <v>0</v>
      </c>
      <c r="AL33" s="93">
        <f t="shared" si="16"/>
        <v>0</v>
      </c>
      <c r="AN33" s="90">
        <f>SUMIF(jun!$C$3:$C$75,$A33,jun!$G$3:$G$75)</f>
        <v>0</v>
      </c>
      <c r="AO33" s="91">
        <f t="shared" si="17"/>
        <v>0</v>
      </c>
      <c r="AP33" s="91">
        <f>SUMIF(jun!$C$3:$C$75,$A33,jun!$N$3:$N$75)</f>
        <v>0</v>
      </c>
      <c r="AQ33" s="92">
        <f>SUMIF(jun!$C$3:$C$75,$A33,jun!$K$3:$K$75)</f>
        <v>0</v>
      </c>
      <c r="AR33" s="93">
        <f t="shared" si="18"/>
        <v>0</v>
      </c>
      <c r="AT33" s="90">
        <f>SUMIF(jul!$C$3:$C$75,$A33,jul!$G$3:$G$75)</f>
        <v>0</v>
      </c>
      <c r="AU33" s="91">
        <f t="shared" si="19"/>
        <v>0</v>
      </c>
      <c r="AV33" s="91">
        <f>SUMIF(jul!$C$3:$C$75,$A33,jul!$N$3:$N$75)</f>
        <v>0</v>
      </c>
      <c r="AW33" s="92">
        <f>SUMIF(jul!$C$3:$C$75,$A33,jul!$K$3:$K$75)</f>
        <v>0</v>
      </c>
      <c r="AX33" s="93">
        <f t="shared" si="20"/>
        <v>0</v>
      </c>
      <c r="AZ33" s="90">
        <f>SUMIF(aug!$C$3:$C$75,$A33,aug!$G$3:$G$75)</f>
        <v>0</v>
      </c>
      <c r="BA33" s="91">
        <f t="shared" si="21"/>
        <v>0</v>
      </c>
      <c r="BB33" s="91">
        <f>SUMIF(aug!$C$3:$C$75,$A33,aug!$N$3:$N$75)</f>
        <v>0</v>
      </c>
      <c r="BC33" s="92">
        <f>SUMIF(aug!$C$3:$C$75,$A33,aug!$K$3:$K$75)</f>
        <v>0</v>
      </c>
      <c r="BD33" s="93">
        <f t="shared" si="22"/>
        <v>0</v>
      </c>
      <c r="BF33" s="90">
        <f>SUMIF(sep!$C$3:$C$75,$A33,sep!$G$3:$G$75)</f>
        <v>0</v>
      </c>
      <c r="BG33" s="91">
        <f t="shared" si="23"/>
        <v>0</v>
      </c>
      <c r="BH33" s="91">
        <f>SUMIF(sep!$C$3:$C$75,$A33,sep!$N$3:$N$75)</f>
        <v>0</v>
      </c>
      <c r="BI33" s="92">
        <f>SUMIF(sep!$C$3:$C$75,$A33,sep!$K$3:$K$75)</f>
        <v>0</v>
      </c>
      <c r="BJ33" s="93">
        <f t="shared" si="24"/>
        <v>0</v>
      </c>
      <c r="BL33" s="90">
        <f>SUMIF(okt!$C$3:$C$75,$A33,okt!$G$3:$G$75)</f>
        <v>0</v>
      </c>
      <c r="BM33" s="91">
        <f t="shared" si="25"/>
        <v>0</v>
      </c>
      <c r="BN33" s="91">
        <f>SUMIF(okt!$C$3:$C$75,$A33,okt!$N$3:$N$75)</f>
        <v>0</v>
      </c>
      <c r="BO33" s="92">
        <f>SUMIF(okt!$C$3:$C$75,$A33,okt!$K$3:$K$75)</f>
        <v>0</v>
      </c>
      <c r="BP33" s="93">
        <f t="shared" si="26"/>
        <v>0</v>
      </c>
      <c r="BQ33" s="90"/>
      <c r="BR33" s="90">
        <f>SUMIF(nov!$C$3:$C$75,$A33,nov!$G$3:$G$75)</f>
        <v>0</v>
      </c>
      <c r="BS33" s="91">
        <f t="shared" si="27"/>
        <v>0</v>
      </c>
      <c r="BT33" s="91">
        <f>SUMIF(nov!$C$3:$C$75,$A33,nov!$N$3:$N$75)</f>
        <v>0</v>
      </c>
      <c r="BU33" s="92">
        <f>SUMIF(nov!$C$3:$C$75,$A33,nov!$K$3:$K$75)</f>
        <v>0</v>
      </c>
      <c r="BV33" s="93">
        <f t="shared" si="28"/>
        <v>0</v>
      </c>
      <c r="BX33" s="90">
        <f>SUMIF(dec!$C$3:$C$75,$A33,dec!$G$3:$G$75)</f>
        <v>0</v>
      </c>
      <c r="BY33" s="91">
        <f t="shared" si="29"/>
        <v>0</v>
      </c>
      <c r="BZ33" s="91">
        <f>SUMIF(dec!$C$3:$C$75,$A33,dec!$N$3:$N$75)</f>
        <v>0</v>
      </c>
      <c r="CA33" s="92">
        <f>SUMIF(dec!$C$3:$C$75,$A33,dec!$K$3:$K$75)</f>
        <v>0</v>
      </c>
      <c r="CB33" s="93">
        <f t="shared" si="30"/>
        <v>0</v>
      </c>
    </row>
    <row r="34" spans="1:80" x14ac:dyDescent="0.25">
      <c r="A34" s="62"/>
      <c r="B34" s="63"/>
      <c r="C34" s="89"/>
      <c r="D34" s="103">
        <f t="shared" si="2"/>
        <v>0</v>
      </c>
      <c r="E34" s="104">
        <f t="shared" si="3"/>
        <v>0</v>
      </c>
      <c r="F34" s="104">
        <f t="shared" si="4"/>
        <v>0</v>
      </c>
      <c r="G34" s="105">
        <f t="shared" si="5"/>
        <v>0</v>
      </c>
      <c r="H34" s="106">
        <f t="shared" si="6"/>
        <v>0</v>
      </c>
      <c r="J34" s="90">
        <f>SUMIF(jan!$C$3:$C$75,$A34,jan!$G$3:$G$75)</f>
        <v>0</v>
      </c>
      <c r="K34" s="91">
        <f t="shared" si="7"/>
        <v>0</v>
      </c>
      <c r="L34" s="91">
        <f>SUMIF(jan!$C$3:$C$75,$A34,jan!$N$3:$N$75)</f>
        <v>0</v>
      </c>
      <c r="M34" s="92">
        <f>SUMIF(jan!$C$3:$C$75,$A34,jan!$K$3:$K$75)</f>
        <v>0</v>
      </c>
      <c r="N34" s="93">
        <f t="shared" si="8"/>
        <v>0</v>
      </c>
      <c r="P34" s="90">
        <f>SUMIF(feb!$C$3:$C$75,$A34,feb!$G$3:$G$75)</f>
        <v>0</v>
      </c>
      <c r="Q34" s="91">
        <f t="shared" si="9"/>
        <v>0</v>
      </c>
      <c r="R34" s="91">
        <v>0</v>
      </c>
      <c r="S34" s="92">
        <f>SUMIF(feb!$C$3:$C$75,$A34,feb!$K$3:$K$75)</f>
        <v>0</v>
      </c>
      <c r="T34" s="93">
        <f t="shared" si="10"/>
        <v>0</v>
      </c>
      <c r="V34" s="90">
        <f>SUMIF(mrt!$C$3:$C$75,$A34,mrt!$G$3:$G$75)</f>
        <v>0</v>
      </c>
      <c r="W34" s="91">
        <f t="shared" si="11"/>
        <v>0</v>
      </c>
      <c r="X34" s="91">
        <f>SUMIF(mrt!$C$3:$C$75,$A34,mrt!$N$3:$N$75)</f>
        <v>0</v>
      </c>
      <c r="Y34" s="92">
        <f>SUMIF(mrt!$C$3:$C$75,$A34,mrt!$K$3:$K$75)</f>
        <v>0</v>
      </c>
      <c r="Z34" s="93">
        <f t="shared" si="12"/>
        <v>0</v>
      </c>
      <c r="AB34" s="90">
        <f>SUMIF(apr!$C$3:$C$75,$A34,apr!$G$3:$G$75)</f>
        <v>0</v>
      </c>
      <c r="AC34" s="91">
        <f t="shared" si="13"/>
        <v>0</v>
      </c>
      <c r="AD34" s="91">
        <f>SUMIF(apr!$C$3:$C$75,$A34,apr!$N$3:$N$75)</f>
        <v>0</v>
      </c>
      <c r="AE34" s="92">
        <f>SUMIF(apr!$C$3:$C$75,$A34,apr!$K$3:$K$75)</f>
        <v>0</v>
      </c>
      <c r="AF34" s="93">
        <f t="shared" si="14"/>
        <v>0</v>
      </c>
      <c r="AH34" s="90">
        <f>SUMIF(mei!$C$3:$C$75,$A34,mei!$G$3:$G$75)</f>
        <v>0</v>
      </c>
      <c r="AI34" s="91">
        <f t="shared" si="15"/>
        <v>0</v>
      </c>
      <c r="AJ34" s="91">
        <f>SUMIF(mei!$C$3:$C$75,$A34,mei!$N$3:$N$75)</f>
        <v>0</v>
      </c>
      <c r="AK34" s="92">
        <f>SUMIF(mei!$C$3:$C$75,$A34,mei!$K$3:$K$75)</f>
        <v>0</v>
      </c>
      <c r="AL34" s="93">
        <f t="shared" si="16"/>
        <v>0</v>
      </c>
      <c r="AN34" s="90">
        <f>SUMIF(jun!$C$3:$C$75,$A34,jun!$G$3:$G$75)</f>
        <v>0</v>
      </c>
      <c r="AO34" s="91">
        <f t="shared" si="17"/>
        <v>0</v>
      </c>
      <c r="AP34" s="91">
        <f>SUMIF(jun!$C$3:$C$75,$A34,jun!$N$3:$N$75)</f>
        <v>0</v>
      </c>
      <c r="AQ34" s="92">
        <f>SUMIF(jun!$C$3:$C$75,$A34,jun!$K$3:$K$75)</f>
        <v>0</v>
      </c>
      <c r="AR34" s="93">
        <f t="shared" si="18"/>
        <v>0</v>
      </c>
      <c r="AT34" s="90">
        <f>SUMIF(jul!$C$3:$C$75,$A34,jul!$G$3:$G$75)</f>
        <v>0</v>
      </c>
      <c r="AU34" s="91">
        <f t="shared" si="19"/>
        <v>0</v>
      </c>
      <c r="AV34" s="91">
        <f>SUMIF(jul!$C$3:$C$75,$A34,jul!$N$3:$N$75)</f>
        <v>0</v>
      </c>
      <c r="AW34" s="92">
        <f>SUMIF(jul!$C$3:$C$75,$A34,jul!$K$3:$K$75)</f>
        <v>0</v>
      </c>
      <c r="AX34" s="93">
        <f t="shared" si="20"/>
        <v>0</v>
      </c>
      <c r="AZ34" s="90">
        <f>SUMIF(aug!$C$3:$C$75,$A34,aug!$G$3:$G$75)</f>
        <v>0</v>
      </c>
      <c r="BA34" s="91">
        <f t="shared" si="21"/>
        <v>0</v>
      </c>
      <c r="BB34" s="91">
        <f>SUMIF(aug!$C$3:$C$75,$A34,aug!$N$3:$N$75)</f>
        <v>0</v>
      </c>
      <c r="BC34" s="92">
        <f>SUMIF(aug!$C$3:$C$75,$A34,aug!$K$3:$K$75)</f>
        <v>0</v>
      </c>
      <c r="BD34" s="93">
        <f t="shared" si="22"/>
        <v>0</v>
      </c>
      <c r="BF34" s="90">
        <f>SUMIF(sep!$C$3:$C$75,$A34,sep!$G$3:$G$75)</f>
        <v>0</v>
      </c>
      <c r="BG34" s="91">
        <f t="shared" si="23"/>
        <v>0</v>
      </c>
      <c r="BH34" s="91">
        <f>SUMIF(sep!$C$3:$C$75,$A34,sep!$N$3:$N$75)</f>
        <v>0</v>
      </c>
      <c r="BI34" s="92">
        <f>SUMIF(sep!$C$3:$C$75,$A34,sep!$K$3:$K$75)</f>
        <v>0</v>
      </c>
      <c r="BJ34" s="93">
        <f t="shared" si="24"/>
        <v>0</v>
      </c>
      <c r="BL34" s="90">
        <f>SUMIF(okt!$C$3:$C$75,$A34,okt!$G$3:$G$75)</f>
        <v>0</v>
      </c>
      <c r="BM34" s="91">
        <f t="shared" si="25"/>
        <v>0</v>
      </c>
      <c r="BN34" s="91">
        <f>SUMIF(okt!$C$3:$C$75,$A34,okt!$N$3:$N$75)</f>
        <v>0</v>
      </c>
      <c r="BO34" s="92">
        <f>SUMIF(okt!$C$3:$C$75,$A34,okt!$K$3:$K$75)</f>
        <v>0</v>
      </c>
      <c r="BP34" s="93">
        <f t="shared" si="26"/>
        <v>0</v>
      </c>
      <c r="BQ34" s="90"/>
      <c r="BR34" s="90">
        <f>SUMIF(nov!$C$3:$C$75,$A34,nov!$G$3:$G$75)</f>
        <v>0</v>
      </c>
      <c r="BS34" s="91">
        <f t="shared" si="27"/>
        <v>0</v>
      </c>
      <c r="BT34" s="91">
        <f>SUMIF(nov!$C$3:$C$75,$A34,nov!$N$3:$N$75)</f>
        <v>0</v>
      </c>
      <c r="BU34" s="92">
        <f>SUMIF(nov!$C$3:$C$75,$A34,nov!$K$3:$K$75)</f>
        <v>0</v>
      </c>
      <c r="BV34" s="93">
        <f t="shared" si="28"/>
        <v>0</v>
      </c>
      <c r="BX34" s="90">
        <f>SUMIF(dec!$C$3:$C$75,$A34,dec!$G$3:$G$75)</f>
        <v>0</v>
      </c>
      <c r="BY34" s="91">
        <f t="shared" si="29"/>
        <v>0</v>
      </c>
      <c r="BZ34" s="91">
        <f>SUMIF(dec!$C$3:$C$75,$A34,dec!$N$3:$N$75)</f>
        <v>0</v>
      </c>
      <c r="CA34" s="92">
        <f>SUMIF(dec!$C$3:$C$75,$A34,dec!$K$3:$K$75)</f>
        <v>0</v>
      </c>
      <c r="CB34" s="93">
        <f t="shared" si="30"/>
        <v>0</v>
      </c>
    </row>
    <row r="35" spans="1:80" x14ac:dyDescent="0.25">
      <c r="A35" s="62"/>
      <c r="B35" s="63"/>
      <c r="C35" s="89"/>
      <c r="D35" s="103">
        <f t="shared" si="2"/>
        <v>0</v>
      </c>
      <c r="E35" s="104">
        <f t="shared" si="3"/>
        <v>0</v>
      </c>
      <c r="F35" s="104">
        <f t="shared" si="4"/>
        <v>0</v>
      </c>
      <c r="G35" s="105">
        <f t="shared" si="5"/>
        <v>0</v>
      </c>
      <c r="H35" s="106">
        <f t="shared" si="6"/>
        <v>0</v>
      </c>
      <c r="J35" s="90">
        <f>SUMIF(jan!$C$3:$C$75,$A35,jan!$G$3:$G$75)</f>
        <v>0</v>
      </c>
      <c r="K35" s="91">
        <f t="shared" si="7"/>
        <v>0</v>
      </c>
      <c r="L35" s="91">
        <f>SUMIF(jan!$C$3:$C$75,$A35,jan!$N$3:$N$75)</f>
        <v>0</v>
      </c>
      <c r="M35" s="92">
        <f>SUMIF(jan!$C$3:$C$75,$A35,jan!$K$3:$K$75)</f>
        <v>0</v>
      </c>
      <c r="N35" s="93">
        <f t="shared" si="8"/>
        <v>0</v>
      </c>
      <c r="P35" s="90">
        <f>SUMIF(feb!$C$3:$C$75,$A35,feb!$G$3:$G$75)</f>
        <v>0</v>
      </c>
      <c r="Q35" s="91">
        <f t="shared" si="9"/>
        <v>0</v>
      </c>
      <c r="R35" s="91">
        <v>0</v>
      </c>
      <c r="S35" s="92">
        <f>SUMIF(feb!$C$3:$C$75,$A35,feb!$K$3:$K$75)</f>
        <v>0</v>
      </c>
      <c r="T35" s="93">
        <f t="shared" si="10"/>
        <v>0</v>
      </c>
      <c r="V35" s="90">
        <f>SUMIF(mrt!$C$3:$C$75,$A35,mrt!$G$3:$G$75)</f>
        <v>0</v>
      </c>
      <c r="W35" s="91">
        <f t="shared" si="11"/>
        <v>0</v>
      </c>
      <c r="X35" s="91">
        <f>SUMIF(mrt!$C$3:$C$75,$A35,mrt!$N$3:$N$75)</f>
        <v>0</v>
      </c>
      <c r="Y35" s="92">
        <f>SUMIF(mrt!$C$3:$C$75,$A35,mrt!$K$3:$K$75)</f>
        <v>0</v>
      </c>
      <c r="Z35" s="93">
        <f t="shared" si="12"/>
        <v>0</v>
      </c>
      <c r="AB35" s="90">
        <f>SUMIF(apr!$C$3:$C$75,$A35,apr!$G$3:$G$75)</f>
        <v>0</v>
      </c>
      <c r="AC35" s="91">
        <f t="shared" si="13"/>
        <v>0</v>
      </c>
      <c r="AD35" s="91">
        <f>SUMIF(apr!$C$3:$C$75,$A35,apr!$N$3:$N$75)</f>
        <v>0</v>
      </c>
      <c r="AE35" s="92">
        <f>SUMIF(apr!$C$3:$C$75,$A35,apr!$K$3:$K$75)</f>
        <v>0</v>
      </c>
      <c r="AF35" s="93">
        <f t="shared" si="14"/>
        <v>0</v>
      </c>
      <c r="AH35" s="90">
        <f>SUMIF(mei!$C$3:$C$75,$A35,mei!$G$3:$G$75)</f>
        <v>0</v>
      </c>
      <c r="AI35" s="91">
        <f t="shared" si="15"/>
        <v>0</v>
      </c>
      <c r="AJ35" s="91">
        <f>SUMIF(mei!$C$3:$C$75,$A35,mei!$N$3:$N$75)</f>
        <v>0</v>
      </c>
      <c r="AK35" s="92">
        <f>SUMIF(mei!$C$3:$C$75,$A35,mei!$K$3:$K$75)</f>
        <v>0</v>
      </c>
      <c r="AL35" s="93">
        <f t="shared" si="16"/>
        <v>0</v>
      </c>
      <c r="AN35" s="90">
        <f>SUMIF(jun!$C$3:$C$75,$A35,jun!$G$3:$G$75)</f>
        <v>0</v>
      </c>
      <c r="AO35" s="91">
        <f t="shared" si="17"/>
        <v>0</v>
      </c>
      <c r="AP35" s="91">
        <f>SUMIF(jun!$C$3:$C$75,$A35,jun!$N$3:$N$75)</f>
        <v>0</v>
      </c>
      <c r="AQ35" s="92">
        <f>SUMIF(jun!$C$3:$C$75,$A35,jun!$K$3:$K$75)</f>
        <v>0</v>
      </c>
      <c r="AR35" s="93">
        <f t="shared" si="18"/>
        <v>0</v>
      </c>
      <c r="AT35" s="90">
        <f>SUMIF(jul!$C$3:$C$75,$A35,jul!$G$3:$G$75)</f>
        <v>0</v>
      </c>
      <c r="AU35" s="91">
        <f t="shared" si="19"/>
        <v>0</v>
      </c>
      <c r="AV35" s="91">
        <f>SUMIF(jul!$C$3:$C$75,$A35,jul!$N$3:$N$75)</f>
        <v>0</v>
      </c>
      <c r="AW35" s="92">
        <f>SUMIF(jul!$C$3:$C$75,$A35,jul!$K$3:$K$75)</f>
        <v>0</v>
      </c>
      <c r="AX35" s="93">
        <f t="shared" si="20"/>
        <v>0</v>
      </c>
      <c r="AZ35" s="90">
        <f>SUMIF(aug!$C$3:$C$75,$A35,aug!$G$3:$G$75)</f>
        <v>0</v>
      </c>
      <c r="BA35" s="91">
        <f t="shared" si="21"/>
        <v>0</v>
      </c>
      <c r="BB35" s="91">
        <f>SUMIF(aug!$C$3:$C$75,$A35,aug!$N$3:$N$75)</f>
        <v>0</v>
      </c>
      <c r="BC35" s="92">
        <f>SUMIF(aug!$C$3:$C$75,$A35,aug!$K$3:$K$75)</f>
        <v>0</v>
      </c>
      <c r="BD35" s="93">
        <f t="shared" si="22"/>
        <v>0</v>
      </c>
      <c r="BF35" s="90">
        <f>SUMIF(sep!$C$3:$C$75,$A35,sep!$G$3:$G$75)</f>
        <v>0</v>
      </c>
      <c r="BG35" s="91">
        <f t="shared" si="23"/>
        <v>0</v>
      </c>
      <c r="BH35" s="91">
        <f>SUMIF(sep!$C$3:$C$75,$A35,sep!$N$3:$N$75)</f>
        <v>0</v>
      </c>
      <c r="BI35" s="92">
        <f>SUMIF(sep!$C$3:$C$75,$A35,sep!$K$3:$K$75)</f>
        <v>0</v>
      </c>
      <c r="BJ35" s="93">
        <f t="shared" si="24"/>
        <v>0</v>
      </c>
      <c r="BL35" s="90">
        <f>SUMIF(okt!$C$3:$C$75,$A35,okt!$G$3:$G$75)</f>
        <v>0</v>
      </c>
      <c r="BM35" s="91">
        <f t="shared" si="25"/>
        <v>0</v>
      </c>
      <c r="BN35" s="91">
        <f>SUMIF(okt!$C$3:$C$75,$A35,okt!$N$3:$N$75)</f>
        <v>0</v>
      </c>
      <c r="BO35" s="92">
        <f>SUMIF(okt!$C$3:$C$75,$A35,okt!$K$3:$K$75)</f>
        <v>0</v>
      </c>
      <c r="BP35" s="93">
        <f t="shared" si="26"/>
        <v>0</v>
      </c>
      <c r="BQ35" s="90"/>
      <c r="BR35" s="90">
        <f>SUMIF(nov!$C$3:$C$75,$A35,nov!$G$3:$G$75)</f>
        <v>0</v>
      </c>
      <c r="BS35" s="91">
        <f t="shared" si="27"/>
        <v>0</v>
      </c>
      <c r="BT35" s="91">
        <f>SUMIF(nov!$C$3:$C$75,$A35,nov!$N$3:$N$75)</f>
        <v>0</v>
      </c>
      <c r="BU35" s="92">
        <f>SUMIF(nov!$C$3:$C$75,$A35,nov!$K$3:$K$75)</f>
        <v>0</v>
      </c>
      <c r="BV35" s="93">
        <f t="shared" si="28"/>
        <v>0</v>
      </c>
      <c r="BX35" s="90">
        <f>SUMIF(dec!$C$3:$C$75,$A35,dec!$G$3:$G$75)</f>
        <v>0</v>
      </c>
      <c r="BY35" s="91">
        <f t="shared" si="29"/>
        <v>0</v>
      </c>
      <c r="BZ35" s="91">
        <f>SUMIF(dec!$C$3:$C$75,$A35,dec!$N$3:$N$75)</f>
        <v>0</v>
      </c>
      <c r="CA35" s="92">
        <f>SUMIF(dec!$C$3:$C$75,$A35,dec!$K$3:$K$75)</f>
        <v>0</v>
      </c>
      <c r="CB35" s="93">
        <f t="shared" si="30"/>
        <v>0</v>
      </c>
    </row>
    <row r="36" spans="1:80" x14ac:dyDescent="0.25">
      <c r="A36" s="62"/>
      <c r="B36" s="63"/>
      <c r="C36" s="89"/>
      <c r="D36" s="103">
        <f t="shared" si="2"/>
        <v>0</v>
      </c>
      <c r="E36" s="104">
        <f t="shared" si="3"/>
        <v>0</v>
      </c>
      <c r="F36" s="104">
        <f t="shared" si="4"/>
        <v>0</v>
      </c>
      <c r="G36" s="105">
        <f t="shared" si="5"/>
        <v>0</v>
      </c>
      <c r="H36" s="106">
        <f t="shared" si="6"/>
        <v>0</v>
      </c>
      <c r="J36" s="90">
        <f>SUMIF(jan!$C$3:$C$75,$A36,jan!$G$3:$G$75)</f>
        <v>0</v>
      </c>
      <c r="K36" s="91">
        <f t="shared" si="7"/>
        <v>0</v>
      </c>
      <c r="L36" s="91">
        <f>SUMIF(jan!$C$3:$C$75,$A36,jan!$N$3:$N$75)</f>
        <v>0</v>
      </c>
      <c r="M36" s="92">
        <f>SUMIF(jan!$C$3:$C$75,$A36,jan!$K$3:$K$75)</f>
        <v>0</v>
      </c>
      <c r="N36" s="93">
        <f t="shared" si="8"/>
        <v>0</v>
      </c>
      <c r="P36" s="90">
        <f>SUMIF(feb!$C$3:$C$75,$A36,feb!$G$3:$G$75)</f>
        <v>0</v>
      </c>
      <c r="Q36" s="91">
        <f t="shared" si="9"/>
        <v>0</v>
      </c>
      <c r="R36" s="91">
        <v>0</v>
      </c>
      <c r="S36" s="92">
        <f>SUMIF(feb!$C$3:$C$75,$A36,feb!$K$3:$K$75)</f>
        <v>0</v>
      </c>
      <c r="T36" s="93">
        <f t="shared" si="10"/>
        <v>0</v>
      </c>
      <c r="V36" s="90">
        <f>SUMIF(mrt!$C$3:$C$75,$A36,mrt!$G$3:$G$75)</f>
        <v>0</v>
      </c>
      <c r="W36" s="91">
        <f t="shared" si="11"/>
        <v>0</v>
      </c>
      <c r="X36" s="91">
        <f>SUMIF(mrt!$C$3:$C$75,$A36,mrt!$N$3:$N$75)</f>
        <v>0</v>
      </c>
      <c r="Y36" s="92">
        <f>SUMIF(mrt!$C$3:$C$75,$A36,mrt!$K$3:$K$75)</f>
        <v>0</v>
      </c>
      <c r="Z36" s="93">
        <f t="shared" si="12"/>
        <v>0</v>
      </c>
      <c r="AB36" s="90">
        <f>SUMIF(apr!$C$3:$C$75,$A36,apr!$G$3:$G$75)</f>
        <v>0</v>
      </c>
      <c r="AC36" s="91">
        <f t="shared" si="13"/>
        <v>0</v>
      </c>
      <c r="AD36" s="91">
        <f>SUMIF(apr!$C$3:$C$75,$A36,apr!$N$3:$N$75)</f>
        <v>0</v>
      </c>
      <c r="AE36" s="92">
        <f>SUMIF(apr!$C$3:$C$75,$A36,apr!$K$3:$K$75)</f>
        <v>0</v>
      </c>
      <c r="AF36" s="93">
        <f t="shared" si="14"/>
        <v>0</v>
      </c>
      <c r="AH36" s="90">
        <f>SUMIF(mei!$C$3:$C$75,$A36,mei!$G$3:$G$75)</f>
        <v>0</v>
      </c>
      <c r="AI36" s="91">
        <f t="shared" si="15"/>
        <v>0</v>
      </c>
      <c r="AJ36" s="91">
        <f>SUMIF(mei!$C$3:$C$75,$A36,mei!$N$3:$N$75)</f>
        <v>0</v>
      </c>
      <c r="AK36" s="92">
        <f>SUMIF(mei!$C$3:$C$75,$A36,mei!$K$3:$K$75)</f>
        <v>0</v>
      </c>
      <c r="AL36" s="93">
        <f t="shared" si="16"/>
        <v>0</v>
      </c>
      <c r="AN36" s="90">
        <f>SUMIF(jun!$C$3:$C$75,$A36,jun!$G$3:$G$75)</f>
        <v>0</v>
      </c>
      <c r="AO36" s="91">
        <f t="shared" si="17"/>
        <v>0</v>
      </c>
      <c r="AP36" s="91">
        <f>SUMIF(jun!$C$3:$C$75,$A36,jun!$N$3:$N$75)</f>
        <v>0</v>
      </c>
      <c r="AQ36" s="92">
        <f>SUMIF(jun!$C$3:$C$75,$A36,jun!$K$3:$K$75)</f>
        <v>0</v>
      </c>
      <c r="AR36" s="93">
        <f t="shared" si="18"/>
        <v>0</v>
      </c>
      <c r="AT36" s="90">
        <f>SUMIF(jul!$C$3:$C$75,$A36,jul!$G$3:$G$75)</f>
        <v>0</v>
      </c>
      <c r="AU36" s="91">
        <f t="shared" si="19"/>
        <v>0</v>
      </c>
      <c r="AV36" s="91">
        <f>SUMIF(jul!$C$3:$C$75,$A36,jul!$N$3:$N$75)</f>
        <v>0</v>
      </c>
      <c r="AW36" s="92">
        <f>SUMIF(jul!$C$3:$C$75,$A36,jul!$K$3:$K$75)</f>
        <v>0</v>
      </c>
      <c r="AX36" s="93">
        <f t="shared" si="20"/>
        <v>0</v>
      </c>
      <c r="AZ36" s="90">
        <f>SUMIF(aug!$C$3:$C$75,$A36,aug!$G$3:$G$75)</f>
        <v>0</v>
      </c>
      <c r="BA36" s="91">
        <f t="shared" si="21"/>
        <v>0</v>
      </c>
      <c r="BB36" s="91">
        <f>SUMIF(aug!$C$3:$C$75,$A36,aug!$N$3:$N$75)</f>
        <v>0</v>
      </c>
      <c r="BC36" s="92">
        <f>SUMIF(aug!$C$3:$C$75,$A36,aug!$K$3:$K$75)</f>
        <v>0</v>
      </c>
      <c r="BD36" s="93">
        <f t="shared" si="22"/>
        <v>0</v>
      </c>
      <c r="BF36" s="90">
        <f>SUMIF(sep!$C$3:$C$75,$A36,sep!$G$3:$G$75)</f>
        <v>0</v>
      </c>
      <c r="BG36" s="91">
        <f t="shared" si="23"/>
        <v>0</v>
      </c>
      <c r="BH36" s="91">
        <f>SUMIF(sep!$C$3:$C$75,$A36,sep!$N$3:$N$75)</f>
        <v>0</v>
      </c>
      <c r="BI36" s="92">
        <f>SUMIF(sep!$C$3:$C$75,$A36,sep!$K$3:$K$75)</f>
        <v>0</v>
      </c>
      <c r="BJ36" s="93">
        <f t="shared" si="24"/>
        <v>0</v>
      </c>
      <c r="BL36" s="90">
        <f>SUMIF(okt!$C$3:$C$75,$A36,okt!$G$3:$G$75)</f>
        <v>0</v>
      </c>
      <c r="BM36" s="91">
        <f t="shared" si="25"/>
        <v>0</v>
      </c>
      <c r="BN36" s="91">
        <f>SUMIF(okt!$C$3:$C$75,$A36,okt!$N$3:$N$75)</f>
        <v>0</v>
      </c>
      <c r="BO36" s="92">
        <f>SUMIF(okt!$C$3:$C$75,$A36,okt!$K$3:$K$75)</f>
        <v>0</v>
      </c>
      <c r="BP36" s="93">
        <f t="shared" si="26"/>
        <v>0</v>
      </c>
      <c r="BQ36" s="90"/>
      <c r="BR36" s="90">
        <f>SUMIF(nov!$C$3:$C$75,$A36,nov!$G$3:$G$75)</f>
        <v>0</v>
      </c>
      <c r="BS36" s="91">
        <f t="shared" si="27"/>
        <v>0</v>
      </c>
      <c r="BT36" s="91">
        <f>SUMIF(nov!$C$3:$C$75,$A36,nov!$N$3:$N$75)</f>
        <v>0</v>
      </c>
      <c r="BU36" s="92">
        <f>SUMIF(nov!$C$3:$C$75,$A36,nov!$K$3:$K$75)</f>
        <v>0</v>
      </c>
      <c r="BV36" s="93">
        <f t="shared" si="28"/>
        <v>0</v>
      </c>
      <c r="BX36" s="90">
        <f>SUMIF(dec!$C$3:$C$75,$A36,dec!$G$3:$G$75)</f>
        <v>0</v>
      </c>
      <c r="BY36" s="91">
        <f t="shared" si="29"/>
        <v>0</v>
      </c>
      <c r="BZ36" s="91">
        <f>SUMIF(dec!$C$3:$C$75,$A36,dec!$N$3:$N$75)</f>
        <v>0</v>
      </c>
      <c r="CA36" s="92">
        <f>SUMIF(dec!$C$3:$C$75,$A36,dec!$K$3:$K$75)</f>
        <v>0</v>
      </c>
      <c r="CB36" s="93">
        <f t="shared" si="30"/>
        <v>0</v>
      </c>
    </row>
    <row r="37" spans="1:80" x14ac:dyDescent="0.25">
      <c r="A37" s="62"/>
      <c r="B37" s="63"/>
      <c r="C37" s="89"/>
      <c r="D37" s="103">
        <f t="shared" si="2"/>
        <v>0</v>
      </c>
      <c r="E37" s="104">
        <f t="shared" si="3"/>
        <v>0</v>
      </c>
      <c r="F37" s="104">
        <f t="shared" si="4"/>
        <v>0</v>
      </c>
      <c r="G37" s="105">
        <f t="shared" si="5"/>
        <v>0</v>
      </c>
      <c r="H37" s="106">
        <f t="shared" si="6"/>
        <v>0</v>
      </c>
      <c r="J37" s="90">
        <f>SUMIF(jan!$C$3:$C$75,$A37,jan!$G$3:$G$75)</f>
        <v>0</v>
      </c>
      <c r="K37" s="91">
        <f t="shared" si="7"/>
        <v>0</v>
      </c>
      <c r="L37" s="91">
        <f>SUMIF(jan!$C$3:$C$75,$A37,jan!$N$3:$N$75)</f>
        <v>0</v>
      </c>
      <c r="M37" s="92">
        <f>SUMIF(jan!$C$3:$C$75,$A37,jan!$K$3:$K$75)</f>
        <v>0</v>
      </c>
      <c r="N37" s="93">
        <f t="shared" si="8"/>
        <v>0</v>
      </c>
      <c r="P37" s="90">
        <f>SUMIF(feb!$C$3:$C$75,$A37,feb!$G$3:$G$75)</f>
        <v>0</v>
      </c>
      <c r="Q37" s="91">
        <f t="shared" si="9"/>
        <v>0</v>
      </c>
      <c r="R37" s="91">
        <v>0</v>
      </c>
      <c r="S37" s="92">
        <f>SUMIF(feb!$C$3:$C$75,$A37,feb!$K$3:$K$75)</f>
        <v>0</v>
      </c>
      <c r="T37" s="93">
        <f t="shared" si="10"/>
        <v>0</v>
      </c>
      <c r="V37" s="90">
        <f>SUMIF(mrt!$C$3:$C$75,$A37,mrt!$G$3:$G$75)</f>
        <v>0</v>
      </c>
      <c r="W37" s="91">
        <f t="shared" si="11"/>
        <v>0</v>
      </c>
      <c r="X37" s="91">
        <f>SUMIF(mrt!$C$3:$C$75,$A37,mrt!$N$3:$N$75)</f>
        <v>0</v>
      </c>
      <c r="Y37" s="92">
        <f>SUMIF(mrt!$C$3:$C$75,$A37,mrt!$K$3:$K$75)</f>
        <v>0</v>
      </c>
      <c r="Z37" s="93">
        <f t="shared" si="12"/>
        <v>0</v>
      </c>
      <c r="AB37" s="90">
        <f>SUMIF(apr!$C$3:$C$75,$A37,apr!$G$3:$G$75)</f>
        <v>0</v>
      </c>
      <c r="AC37" s="91">
        <f t="shared" si="13"/>
        <v>0</v>
      </c>
      <c r="AD37" s="91">
        <f>SUMIF(apr!$C$3:$C$75,$A37,apr!$N$3:$N$75)</f>
        <v>0</v>
      </c>
      <c r="AE37" s="92">
        <f>SUMIF(apr!$C$3:$C$75,$A37,apr!$K$3:$K$75)</f>
        <v>0</v>
      </c>
      <c r="AF37" s="93">
        <f t="shared" si="14"/>
        <v>0</v>
      </c>
      <c r="AH37" s="90">
        <f>SUMIF(mei!$C$3:$C$75,$A37,mei!$G$3:$G$75)</f>
        <v>0</v>
      </c>
      <c r="AI37" s="91">
        <f t="shared" si="15"/>
        <v>0</v>
      </c>
      <c r="AJ37" s="91">
        <f>SUMIF(mei!$C$3:$C$75,$A37,mei!$N$3:$N$75)</f>
        <v>0</v>
      </c>
      <c r="AK37" s="92">
        <f>SUMIF(mei!$C$3:$C$75,$A37,mei!$K$3:$K$75)</f>
        <v>0</v>
      </c>
      <c r="AL37" s="93">
        <f t="shared" si="16"/>
        <v>0</v>
      </c>
      <c r="AN37" s="90">
        <f>SUMIF(jun!$C$3:$C$75,$A37,jun!$G$3:$G$75)</f>
        <v>0</v>
      </c>
      <c r="AO37" s="91">
        <f t="shared" si="17"/>
        <v>0</v>
      </c>
      <c r="AP37" s="91">
        <f>SUMIF(jun!$C$3:$C$75,$A37,jun!$N$3:$N$75)</f>
        <v>0</v>
      </c>
      <c r="AQ37" s="92">
        <f>SUMIF(jun!$C$3:$C$75,$A37,jun!$K$3:$K$75)</f>
        <v>0</v>
      </c>
      <c r="AR37" s="93">
        <f t="shared" si="18"/>
        <v>0</v>
      </c>
      <c r="AT37" s="90">
        <f>SUMIF(jul!$C$3:$C$75,$A37,jul!$G$3:$G$75)</f>
        <v>0</v>
      </c>
      <c r="AU37" s="91">
        <f t="shared" si="19"/>
        <v>0</v>
      </c>
      <c r="AV37" s="91">
        <f>SUMIF(jul!$C$3:$C$75,$A37,jul!$N$3:$N$75)</f>
        <v>0</v>
      </c>
      <c r="AW37" s="92">
        <f>SUMIF(jul!$C$3:$C$75,$A37,jul!$K$3:$K$75)</f>
        <v>0</v>
      </c>
      <c r="AX37" s="93">
        <f t="shared" si="20"/>
        <v>0</v>
      </c>
      <c r="AZ37" s="90">
        <f>SUMIF(aug!$C$3:$C$75,$A37,aug!$G$3:$G$75)</f>
        <v>0</v>
      </c>
      <c r="BA37" s="91">
        <f t="shared" si="21"/>
        <v>0</v>
      </c>
      <c r="BB37" s="91">
        <f>SUMIF(aug!$C$3:$C$75,$A37,aug!$N$3:$N$75)</f>
        <v>0</v>
      </c>
      <c r="BC37" s="92">
        <f>SUMIF(aug!$C$3:$C$75,$A37,aug!$K$3:$K$75)</f>
        <v>0</v>
      </c>
      <c r="BD37" s="93">
        <f t="shared" si="22"/>
        <v>0</v>
      </c>
      <c r="BF37" s="90">
        <f>SUMIF(sep!$C$3:$C$75,$A37,sep!$G$3:$G$75)</f>
        <v>0</v>
      </c>
      <c r="BG37" s="91">
        <f t="shared" si="23"/>
        <v>0</v>
      </c>
      <c r="BH37" s="91">
        <f>SUMIF(sep!$C$3:$C$75,$A37,sep!$N$3:$N$75)</f>
        <v>0</v>
      </c>
      <c r="BI37" s="92">
        <f>SUMIF(sep!$C$3:$C$75,$A37,sep!$K$3:$K$75)</f>
        <v>0</v>
      </c>
      <c r="BJ37" s="93">
        <f t="shared" si="24"/>
        <v>0</v>
      </c>
      <c r="BL37" s="90">
        <f>SUMIF(okt!$C$3:$C$75,$A37,okt!$G$3:$G$75)</f>
        <v>0</v>
      </c>
      <c r="BM37" s="91">
        <f t="shared" si="25"/>
        <v>0</v>
      </c>
      <c r="BN37" s="91">
        <f>SUMIF(okt!$C$3:$C$75,$A37,okt!$N$3:$N$75)</f>
        <v>0</v>
      </c>
      <c r="BO37" s="92">
        <f>SUMIF(okt!$C$3:$C$75,$A37,okt!$K$3:$K$75)</f>
        <v>0</v>
      </c>
      <c r="BP37" s="93">
        <f t="shared" si="26"/>
        <v>0</v>
      </c>
      <c r="BQ37" s="90"/>
      <c r="BR37" s="90">
        <f>SUMIF(nov!$C$3:$C$75,$A37,nov!$G$3:$G$75)</f>
        <v>0</v>
      </c>
      <c r="BS37" s="91">
        <f t="shared" si="27"/>
        <v>0</v>
      </c>
      <c r="BT37" s="91">
        <f>SUMIF(nov!$C$3:$C$75,$A37,nov!$N$3:$N$75)</f>
        <v>0</v>
      </c>
      <c r="BU37" s="92">
        <f>SUMIF(nov!$C$3:$C$75,$A37,nov!$K$3:$K$75)</f>
        <v>0</v>
      </c>
      <c r="BV37" s="93">
        <f t="shared" si="28"/>
        <v>0</v>
      </c>
      <c r="BX37" s="90">
        <f>SUMIF(dec!$C$3:$C$75,$A37,dec!$G$3:$G$75)</f>
        <v>0</v>
      </c>
      <c r="BY37" s="91">
        <f t="shared" si="29"/>
        <v>0</v>
      </c>
      <c r="BZ37" s="91">
        <f>SUMIF(dec!$C$3:$C$75,$A37,dec!$N$3:$N$75)</f>
        <v>0</v>
      </c>
      <c r="CA37" s="92">
        <f>SUMIF(dec!$C$3:$C$75,$A37,dec!$K$3:$K$75)</f>
        <v>0</v>
      </c>
      <c r="CB37" s="93">
        <f t="shared" si="30"/>
        <v>0</v>
      </c>
    </row>
    <row r="38" spans="1:80" x14ac:dyDescent="0.25">
      <c r="A38" s="62"/>
      <c r="B38" s="63"/>
      <c r="C38" s="89"/>
      <c r="D38" s="103">
        <f t="shared" si="2"/>
        <v>0</v>
      </c>
      <c r="E38" s="104">
        <f t="shared" si="3"/>
        <v>0</v>
      </c>
      <c r="F38" s="104">
        <f t="shared" si="4"/>
        <v>0</v>
      </c>
      <c r="G38" s="105">
        <f t="shared" si="5"/>
        <v>0</v>
      </c>
      <c r="H38" s="106">
        <f t="shared" si="6"/>
        <v>0</v>
      </c>
      <c r="J38" s="90">
        <f>SUMIF(jan!$C$3:$C$75,$A38,jan!$G$3:$G$75)</f>
        <v>0</v>
      </c>
      <c r="K38" s="91">
        <f t="shared" si="7"/>
        <v>0</v>
      </c>
      <c r="L38" s="91">
        <f>SUMIF(jan!$C$3:$C$75,$A38,jan!$N$3:$N$75)</f>
        <v>0</v>
      </c>
      <c r="M38" s="92">
        <f>SUMIF(jan!$C$3:$C$75,$A38,jan!$K$3:$K$75)</f>
        <v>0</v>
      </c>
      <c r="N38" s="93">
        <f t="shared" si="8"/>
        <v>0</v>
      </c>
      <c r="P38" s="90">
        <f>SUMIF(feb!$C$3:$C$75,$A38,feb!$G$3:$G$75)</f>
        <v>0</v>
      </c>
      <c r="Q38" s="91">
        <f t="shared" si="9"/>
        <v>0</v>
      </c>
      <c r="R38" s="91">
        <v>0</v>
      </c>
      <c r="S38" s="92">
        <f>SUMIF(feb!$C$3:$C$75,$A38,feb!$K$3:$K$75)</f>
        <v>0</v>
      </c>
      <c r="T38" s="93">
        <f t="shared" si="10"/>
        <v>0</v>
      </c>
      <c r="V38" s="90">
        <f>SUMIF(mrt!$C$3:$C$75,$A38,mrt!$G$3:$G$75)</f>
        <v>0</v>
      </c>
      <c r="W38" s="91">
        <f t="shared" si="11"/>
        <v>0</v>
      </c>
      <c r="X38" s="91">
        <f>SUMIF(mrt!$C$3:$C$75,$A38,mrt!$N$3:$N$75)</f>
        <v>0</v>
      </c>
      <c r="Y38" s="92">
        <f>SUMIF(mrt!$C$3:$C$75,$A38,mrt!$K$3:$K$75)</f>
        <v>0</v>
      </c>
      <c r="Z38" s="93">
        <f t="shared" si="12"/>
        <v>0</v>
      </c>
      <c r="AB38" s="90">
        <f>SUMIF(apr!$C$3:$C$75,$A38,apr!$G$3:$G$75)</f>
        <v>0</v>
      </c>
      <c r="AC38" s="91">
        <f t="shared" si="13"/>
        <v>0</v>
      </c>
      <c r="AD38" s="91">
        <f>SUMIF(apr!$C$3:$C$75,$A38,apr!$N$3:$N$75)</f>
        <v>0</v>
      </c>
      <c r="AE38" s="92">
        <f>SUMIF(apr!$C$3:$C$75,$A38,apr!$K$3:$K$75)</f>
        <v>0</v>
      </c>
      <c r="AF38" s="93">
        <f t="shared" si="14"/>
        <v>0</v>
      </c>
      <c r="AH38" s="90">
        <f>SUMIF(mei!$C$3:$C$75,$A38,mei!$G$3:$G$75)</f>
        <v>0</v>
      </c>
      <c r="AI38" s="91">
        <f t="shared" si="15"/>
        <v>0</v>
      </c>
      <c r="AJ38" s="91">
        <f>SUMIF(mei!$C$3:$C$75,$A38,mei!$N$3:$N$75)</f>
        <v>0</v>
      </c>
      <c r="AK38" s="92">
        <f>SUMIF(mei!$C$3:$C$75,$A38,mei!$K$3:$K$75)</f>
        <v>0</v>
      </c>
      <c r="AL38" s="93">
        <f t="shared" si="16"/>
        <v>0</v>
      </c>
      <c r="AN38" s="90">
        <f>SUMIF(jun!$C$3:$C$75,$A38,jun!$G$3:$G$75)</f>
        <v>0</v>
      </c>
      <c r="AO38" s="91">
        <f t="shared" si="17"/>
        <v>0</v>
      </c>
      <c r="AP38" s="91">
        <f>SUMIF(jun!$C$3:$C$75,$A38,jun!$N$3:$N$75)</f>
        <v>0</v>
      </c>
      <c r="AQ38" s="92">
        <f>SUMIF(jun!$C$3:$C$75,$A38,jun!$K$3:$K$75)</f>
        <v>0</v>
      </c>
      <c r="AR38" s="93">
        <f t="shared" si="18"/>
        <v>0</v>
      </c>
      <c r="AT38" s="90">
        <f>SUMIF(jul!$C$3:$C$75,$A38,jul!$G$3:$G$75)</f>
        <v>0</v>
      </c>
      <c r="AU38" s="91">
        <f t="shared" si="19"/>
        <v>0</v>
      </c>
      <c r="AV38" s="91">
        <f>SUMIF(jul!$C$3:$C$75,$A38,jul!$N$3:$N$75)</f>
        <v>0</v>
      </c>
      <c r="AW38" s="92">
        <f>SUMIF(jul!$C$3:$C$75,$A38,jul!$K$3:$K$75)</f>
        <v>0</v>
      </c>
      <c r="AX38" s="93">
        <f t="shared" si="20"/>
        <v>0</v>
      </c>
      <c r="AZ38" s="90">
        <f>SUMIF(aug!$C$3:$C$75,$A38,aug!$G$3:$G$75)</f>
        <v>0</v>
      </c>
      <c r="BA38" s="91">
        <f t="shared" si="21"/>
        <v>0</v>
      </c>
      <c r="BB38" s="91">
        <f>SUMIF(aug!$C$3:$C$75,$A38,aug!$N$3:$N$75)</f>
        <v>0</v>
      </c>
      <c r="BC38" s="92">
        <f>SUMIF(aug!$C$3:$C$75,$A38,aug!$K$3:$K$75)</f>
        <v>0</v>
      </c>
      <c r="BD38" s="93">
        <f t="shared" si="22"/>
        <v>0</v>
      </c>
      <c r="BF38" s="90">
        <f>SUMIF(sep!$C$3:$C$75,$A38,sep!$G$3:$G$75)</f>
        <v>0</v>
      </c>
      <c r="BG38" s="91">
        <f t="shared" si="23"/>
        <v>0</v>
      </c>
      <c r="BH38" s="91">
        <f>SUMIF(sep!$C$3:$C$75,$A38,sep!$N$3:$N$75)</f>
        <v>0</v>
      </c>
      <c r="BI38" s="92">
        <f>SUMIF(sep!$C$3:$C$75,$A38,sep!$K$3:$K$75)</f>
        <v>0</v>
      </c>
      <c r="BJ38" s="93">
        <f t="shared" si="24"/>
        <v>0</v>
      </c>
      <c r="BL38" s="90">
        <f>SUMIF(okt!$C$3:$C$75,$A38,okt!$G$3:$G$75)</f>
        <v>0</v>
      </c>
      <c r="BM38" s="91">
        <f t="shared" si="25"/>
        <v>0</v>
      </c>
      <c r="BN38" s="91">
        <f>SUMIF(okt!$C$3:$C$75,$A38,okt!$N$3:$N$75)</f>
        <v>0</v>
      </c>
      <c r="BO38" s="92">
        <f>SUMIF(okt!$C$3:$C$75,$A38,okt!$K$3:$K$75)</f>
        <v>0</v>
      </c>
      <c r="BP38" s="93">
        <f t="shared" si="26"/>
        <v>0</v>
      </c>
      <c r="BQ38" s="90"/>
      <c r="BR38" s="90">
        <f>SUMIF(nov!$C$3:$C$75,$A38,nov!$G$3:$G$75)</f>
        <v>0</v>
      </c>
      <c r="BS38" s="91">
        <f t="shared" si="27"/>
        <v>0</v>
      </c>
      <c r="BT38" s="91">
        <f>SUMIF(nov!$C$3:$C$75,$A38,nov!$N$3:$N$75)</f>
        <v>0</v>
      </c>
      <c r="BU38" s="92">
        <f>SUMIF(nov!$C$3:$C$75,$A38,nov!$K$3:$K$75)</f>
        <v>0</v>
      </c>
      <c r="BV38" s="93">
        <f t="shared" si="28"/>
        <v>0</v>
      </c>
      <c r="BX38" s="90">
        <f>SUMIF(dec!$C$3:$C$75,$A38,dec!$G$3:$G$75)</f>
        <v>0</v>
      </c>
      <c r="BY38" s="91">
        <f t="shared" si="29"/>
        <v>0</v>
      </c>
      <c r="BZ38" s="91">
        <f>SUMIF(dec!$C$3:$C$75,$A38,dec!$N$3:$N$75)</f>
        <v>0</v>
      </c>
      <c r="CA38" s="92">
        <f>SUMIF(dec!$C$3:$C$75,$A38,dec!$K$3:$K$75)</f>
        <v>0</v>
      </c>
      <c r="CB38" s="93">
        <f t="shared" si="30"/>
        <v>0</v>
      </c>
    </row>
    <row r="39" spans="1:80" x14ac:dyDescent="0.25">
      <c r="A39" s="62"/>
      <c r="B39" s="63"/>
      <c r="C39" s="89"/>
      <c r="D39" s="103">
        <f t="shared" si="2"/>
        <v>0</v>
      </c>
      <c r="E39" s="104">
        <f t="shared" si="3"/>
        <v>0</v>
      </c>
      <c r="F39" s="104">
        <f t="shared" si="4"/>
        <v>0</v>
      </c>
      <c r="G39" s="105">
        <f t="shared" si="5"/>
        <v>0</v>
      </c>
      <c r="H39" s="106">
        <f t="shared" si="6"/>
        <v>0</v>
      </c>
      <c r="J39" s="90">
        <f>SUMIF(jan!$C$3:$C$75,$A39,jan!$G$3:$G$75)</f>
        <v>0</v>
      </c>
      <c r="K39" s="91">
        <f t="shared" si="7"/>
        <v>0</v>
      </c>
      <c r="L39" s="91">
        <f>SUMIF(jan!$C$3:$C$75,$A39,jan!$N$3:$N$75)</f>
        <v>0</v>
      </c>
      <c r="M39" s="92">
        <f>SUMIF(jan!$C$3:$C$75,$A39,jan!$K$3:$K$75)</f>
        <v>0</v>
      </c>
      <c r="N39" s="93">
        <f t="shared" si="8"/>
        <v>0</v>
      </c>
      <c r="P39" s="90">
        <f>SUMIF(feb!$C$3:$C$75,$A39,feb!$G$3:$G$75)</f>
        <v>0</v>
      </c>
      <c r="Q39" s="91">
        <f t="shared" si="9"/>
        <v>0</v>
      </c>
      <c r="R39" s="91">
        <v>0</v>
      </c>
      <c r="S39" s="92">
        <f>SUMIF(feb!$C$3:$C$75,$A39,feb!$K$3:$K$75)</f>
        <v>0</v>
      </c>
      <c r="T39" s="93">
        <f t="shared" si="10"/>
        <v>0</v>
      </c>
      <c r="V39" s="90">
        <f>SUMIF(mrt!$C$3:$C$75,$A39,mrt!$G$3:$G$75)</f>
        <v>0</v>
      </c>
      <c r="W39" s="91">
        <f t="shared" si="11"/>
        <v>0</v>
      </c>
      <c r="X39" s="91">
        <f>SUMIF(mrt!$C$3:$C$75,$A39,mrt!$N$3:$N$75)</f>
        <v>0</v>
      </c>
      <c r="Y39" s="92">
        <f>SUMIF(mrt!$C$3:$C$75,$A39,mrt!$K$3:$K$75)</f>
        <v>0</v>
      </c>
      <c r="Z39" s="93">
        <f t="shared" si="12"/>
        <v>0</v>
      </c>
      <c r="AB39" s="90">
        <f>SUMIF(apr!$C$3:$C$75,$A39,apr!$G$3:$G$75)</f>
        <v>0</v>
      </c>
      <c r="AC39" s="91">
        <f t="shared" si="13"/>
        <v>0</v>
      </c>
      <c r="AD39" s="91">
        <f>SUMIF(apr!$C$3:$C$75,$A39,apr!$N$3:$N$75)</f>
        <v>0</v>
      </c>
      <c r="AE39" s="92">
        <f>SUMIF(apr!$C$3:$C$75,$A39,apr!$K$3:$K$75)</f>
        <v>0</v>
      </c>
      <c r="AF39" s="93">
        <f t="shared" si="14"/>
        <v>0</v>
      </c>
      <c r="AH39" s="90">
        <f>SUMIF(mei!$C$3:$C$75,$A39,mei!$G$3:$G$75)</f>
        <v>0</v>
      </c>
      <c r="AI39" s="91">
        <f t="shared" si="15"/>
        <v>0</v>
      </c>
      <c r="AJ39" s="91">
        <f>SUMIF(mei!$C$3:$C$75,$A39,mei!$N$3:$N$75)</f>
        <v>0</v>
      </c>
      <c r="AK39" s="92">
        <f>SUMIF(mei!$C$3:$C$75,$A39,mei!$K$3:$K$75)</f>
        <v>0</v>
      </c>
      <c r="AL39" s="93">
        <f t="shared" si="16"/>
        <v>0</v>
      </c>
      <c r="AN39" s="90">
        <f>SUMIF(jun!$C$3:$C$75,$A39,jun!$G$3:$G$75)</f>
        <v>0</v>
      </c>
      <c r="AO39" s="91">
        <f t="shared" si="17"/>
        <v>0</v>
      </c>
      <c r="AP39" s="91">
        <f>SUMIF(jun!$C$3:$C$75,$A39,jun!$N$3:$N$75)</f>
        <v>0</v>
      </c>
      <c r="AQ39" s="92">
        <f>SUMIF(jun!$C$3:$C$75,$A39,jun!$K$3:$K$75)</f>
        <v>0</v>
      </c>
      <c r="AR39" s="93">
        <f t="shared" si="18"/>
        <v>0</v>
      </c>
      <c r="AT39" s="90">
        <f>SUMIF(jul!$C$3:$C$75,$A39,jul!$G$3:$G$75)</f>
        <v>0</v>
      </c>
      <c r="AU39" s="91">
        <f t="shared" si="19"/>
        <v>0</v>
      </c>
      <c r="AV39" s="91">
        <f>SUMIF(jul!$C$3:$C$75,$A39,jul!$N$3:$N$75)</f>
        <v>0</v>
      </c>
      <c r="AW39" s="92">
        <f>SUMIF(jul!$C$3:$C$75,$A39,jul!$K$3:$K$75)</f>
        <v>0</v>
      </c>
      <c r="AX39" s="93">
        <f t="shared" si="20"/>
        <v>0</v>
      </c>
      <c r="AZ39" s="90">
        <f>SUMIF(aug!$C$3:$C$75,$A39,aug!$G$3:$G$75)</f>
        <v>0</v>
      </c>
      <c r="BA39" s="91">
        <f t="shared" si="21"/>
        <v>0</v>
      </c>
      <c r="BB39" s="91">
        <f>SUMIF(aug!$C$3:$C$75,$A39,aug!$N$3:$N$75)</f>
        <v>0</v>
      </c>
      <c r="BC39" s="92">
        <f>SUMIF(aug!$C$3:$C$75,$A39,aug!$K$3:$K$75)</f>
        <v>0</v>
      </c>
      <c r="BD39" s="93">
        <f t="shared" si="22"/>
        <v>0</v>
      </c>
      <c r="BF39" s="90">
        <f>SUMIF(sep!$C$3:$C$75,$A39,sep!$G$3:$G$75)</f>
        <v>0</v>
      </c>
      <c r="BG39" s="91">
        <f t="shared" si="23"/>
        <v>0</v>
      </c>
      <c r="BH39" s="91">
        <f>SUMIF(sep!$C$3:$C$75,$A39,sep!$N$3:$N$75)</f>
        <v>0</v>
      </c>
      <c r="BI39" s="92">
        <f>SUMIF(sep!$C$3:$C$75,$A39,sep!$K$3:$K$75)</f>
        <v>0</v>
      </c>
      <c r="BJ39" s="93">
        <f t="shared" si="24"/>
        <v>0</v>
      </c>
      <c r="BL39" s="90">
        <f>SUMIF(okt!$C$3:$C$75,$A39,okt!$G$3:$G$75)</f>
        <v>0</v>
      </c>
      <c r="BM39" s="91">
        <f t="shared" si="25"/>
        <v>0</v>
      </c>
      <c r="BN39" s="91">
        <f>SUMIF(okt!$C$3:$C$75,$A39,okt!$N$3:$N$75)</f>
        <v>0</v>
      </c>
      <c r="BO39" s="92">
        <f>SUMIF(okt!$C$3:$C$75,$A39,okt!$K$3:$K$75)</f>
        <v>0</v>
      </c>
      <c r="BP39" s="93">
        <f t="shared" si="26"/>
        <v>0</v>
      </c>
      <c r="BQ39" s="90"/>
      <c r="BR39" s="90">
        <f>SUMIF(nov!$C$3:$C$75,$A39,nov!$G$3:$G$75)</f>
        <v>0</v>
      </c>
      <c r="BS39" s="91">
        <f t="shared" si="27"/>
        <v>0</v>
      </c>
      <c r="BT39" s="91">
        <f>SUMIF(nov!$C$3:$C$75,$A39,nov!$N$3:$N$75)</f>
        <v>0</v>
      </c>
      <c r="BU39" s="92">
        <f>SUMIF(nov!$C$3:$C$75,$A39,nov!$K$3:$K$75)</f>
        <v>0</v>
      </c>
      <c r="BV39" s="93">
        <f t="shared" si="28"/>
        <v>0</v>
      </c>
      <c r="BX39" s="90">
        <f>SUMIF(dec!$C$3:$C$75,$A39,dec!$G$3:$G$75)</f>
        <v>0</v>
      </c>
      <c r="BY39" s="91">
        <f t="shared" si="29"/>
        <v>0</v>
      </c>
      <c r="BZ39" s="91">
        <f>SUMIF(dec!$C$3:$C$75,$A39,dec!$N$3:$N$75)</f>
        <v>0</v>
      </c>
      <c r="CA39" s="92">
        <f>SUMIF(dec!$C$3:$C$75,$A39,dec!$K$3:$K$75)</f>
        <v>0</v>
      </c>
      <c r="CB39" s="93">
        <f t="shared" si="30"/>
        <v>0</v>
      </c>
    </row>
    <row r="40" spans="1:80" x14ac:dyDescent="0.25">
      <c r="A40" s="62"/>
      <c r="B40" s="63"/>
      <c r="C40" s="89"/>
      <c r="D40" s="103">
        <f t="shared" si="2"/>
        <v>0</v>
      </c>
      <c r="E40" s="104">
        <f t="shared" si="3"/>
        <v>0</v>
      </c>
      <c r="F40" s="104">
        <f t="shared" si="4"/>
        <v>0</v>
      </c>
      <c r="G40" s="105">
        <f t="shared" si="5"/>
        <v>0</v>
      </c>
      <c r="H40" s="106">
        <f t="shared" si="6"/>
        <v>0</v>
      </c>
      <c r="J40" s="90">
        <f>SUMIF(jan!$C$3:$C$75,$A40,jan!$G$3:$G$75)</f>
        <v>0</v>
      </c>
      <c r="K40" s="91">
        <f t="shared" si="7"/>
        <v>0</v>
      </c>
      <c r="L40" s="91">
        <f>SUMIF(jan!$C$3:$C$75,$A40,jan!$N$3:$N$75)</f>
        <v>0</v>
      </c>
      <c r="M40" s="92">
        <f>SUMIF(jan!$C$3:$C$75,$A40,jan!$K$3:$K$75)</f>
        <v>0</v>
      </c>
      <c r="N40" s="93">
        <f t="shared" si="8"/>
        <v>0</v>
      </c>
      <c r="P40" s="90">
        <f>SUMIF(feb!$C$3:$C$75,$A40,feb!$G$3:$G$75)</f>
        <v>0</v>
      </c>
      <c r="Q40" s="91">
        <f t="shared" si="9"/>
        <v>0</v>
      </c>
      <c r="R40" s="91">
        <v>0</v>
      </c>
      <c r="S40" s="92">
        <f>SUMIF(feb!$C$3:$C$75,$A40,feb!$K$3:$K$75)</f>
        <v>0</v>
      </c>
      <c r="T40" s="93">
        <f t="shared" si="10"/>
        <v>0</v>
      </c>
      <c r="V40" s="90">
        <f>SUMIF(mrt!$C$3:$C$75,$A40,mrt!$G$3:$G$75)</f>
        <v>0</v>
      </c>
      <c r="W40" s="91">
        <f t="shared" si="11"/>
        <v>0</v>
      </c>
      <c r="X40" s="91">
        <f>SUMIF(mrt!$C$3:$C$75,$A40,mrt!$N$3:$N$75)</f>
        <v>0</v>
      </c>
      <c r="Y40" s="92">
        <f>SUMIF(mrt!$C$3:$C$75,$A40,mrt!$K$3:$K$75)</f>
        <v>0</v>
      </c>
      <c r="Z40" s="93">
        <f t="shared" si="12"/>
        <v>0</v>
      </c>
      <c r="AB40" s="90">
        <f>SUMIF(apr!$C$3:$C$75,$A40,apr!$G$3:$G$75)</f>
        <v>0</v>
      </c>
      <c r="AC40" s="91">
        <f t="shared" si="13"/>
        <v>0</v>
      </c>
      <c r="AD40" s="91">
        <f>SUMIF(apr!$C$3:$C$75,$A40,apr!$N$3:$N$75)</f>
        <v>0</v>
      </c>
      <c r="AE40" s="92">
        <f>SUMIF(apr!$C$3:$C$75,$A40,apr!$K$3:$K$75)</f>
        <v>0</v>
      </c>
      <c r="AF40" s="93">
        <f t="shared" si="14"/>
        <v>0</v>
      </c>
      <c r="AH40" s="90">
        <f>SUMIF(mei!$C$3:$C$75,$A40,mei!$G$3:$G$75)</f>
        <v>0</v>
      </c>
      <c r="AI40" s="91">
        <f t="shared" si="15"/>
        <v>0</v>
      </c>
      <c r="AJ40" s="91">
        <f>SUMIF(mei!$C$3:$C$75,$A40,mei!$N$3:$N$75)</f>
        <v>0</v>
      </c>
      <c r="AK40" s="92">
        <f>SUMIF(mei!$C$3:$C$75,$A40,mei!$K$3:$K$75)</f>
        <v>0</v>
      </c>
      <c r="AL40" s="93">
        <f t="shared" si="16"/>
        <v>0</v>
      </c>
      <c r="AN40" s="90">
        <f>SUMIF(jun!$C$3:$C$75,$A40,jun!$G$3:$G$75)</f>
        <v>0</v>
      </c>
      <c r="AO40" s="91">
        <f t="shared" si="17"/>
        <v>0</v>
      </c>
      <c r="AP40" s="91">
        <f>SUMIF(jun!$C$3:$C$75,$A40,jun!$N$3:$N$75)</f>
        <v>0</v>
      </c>
      <c r="AQ40" s="92">
        <f>SUMIF(jun!$C$3:$C$75,$A40,jun!$K$3:$K$75)</f>
        <v>0</v>
      </c>
      <c r="AR40" s="93">
        <f t="shared" si="18"/>
        <v>0</v>
      </c>
      <c r="AT40" s="90">
        <f>SUMIF(jul!$C$3:$C$75,$A40,jul!$G$3:$G$75)</f>
        <v>0</v>
      </c>
      <c r="AU40" s="91">
        <f t="shared" si="19"/>
        <v>0</v>
      </c>
      <c r="AV40" s="91">
        <f>SUMIF(jul!$C$3:$C$75,$A40,jul!$N$3:$N$75)</f>
        <v>0</v>
      </c>
      <c r="AW40" s="92">
        <f>SUMIF(jul!$C$3:$C$75,$A40,jul!$K$3:$K$75)</f>
        <v>0</v>
      </c>
      <c r="AX40" s="93">
        <f t="shared" si="20"/>
        <v>0</v>
      </c>
      <c r="AZ40" s="90">
        <f>SUMIF(aug!$C$3:$C$75,$A40,aug!$G$3:$G$75)</f>
        <v>0</v>
      </c>
      <c r="BA40" s="91">
        <f t="shared" si="21"/>
        <v>0</v>
      </c>
      <c r="BB40" s="91">
        <f>SUMIF(aug!$C$3:$C$75,$A40,aug!$N$3:$N$75)</f>
        <v>0</v>
      </c>
      <c r="BC40" s="92">
        <f>SUMIF(aug!$C$3:$C$75,$A40,aug!$K$3:$K$75)</f>
        <v>0</v>
      </c>
      <c r="BD40" s="93">
        <f t="shared" si="22"/>
        <v>0</v>
      </c>
      <c r="BF40" s="90">
        <f>SUMIF(sep!$C$3:$C$75,$A40,sep!$G$3:$G$75)</f>
        <v>0</v>
      </c>
      <c r="BG40" s="91">
        <f t="shared" si="23"/>
        <v>0</v>
      </c>
      <c r="BH40" s="91">
        <f>SUMIF(sep!$C$3:$C$75,$A40,sep!$N$3:$N$75)</f>
        <v>0</v>
      </c>
      <c r="BI40" s="92">
        <f>SUMIF(sep!$C$3:$C$75,$A40,sep!$K$3:$K$75)</f>
        <v>0</v>
      </c>
      <c r="BJ40" s="93">
        <f t="shared" si="24"/>
        <v>0</v>
      </c>
      <c r="BL40" s="90">
        <f>SUMIF(okt!$C$3:$C$75,$A40,okt!$G$3:$G$75)</f>
        <v>0</v>
      </c>
      <c r="BM40" s="91">
        <f t="shared" si="25"/>
        <v>0</v>
      </c>
      <c r="BN40" s="91">
        <f>SUMIF(okt!$C$3:$C$75,$A40,okt!$N$3:$N$75)</f>
        <v>0</v>
      </c>
      <c r="BO40" s="92">
        <f>SUMIF(okt!$C$3:$C$75,$A40,okt!$K$3:$K$75)</f>
        <v>0</v>
      </c>
      <c r="BP40" s="93">
        <f t="shared" si="26"/>
        <v>0</v>
      </c>
      <c r="BQ40" s="90"/>
      <c r="BR40" s="90">
        <f>SUMIF(nov!$C$3:$C$75,$A40,nov!$G$3:$G$75)</f>
        <v>0</v>
      </c>
      <c r="BS40" s="91">
        <f t="shared" si="27"/>
        <v>0</v>
      </c>
      <c r="BT40" s="91">
        <f>SUMIF(nov!$C$3:$C$75,$A40,nov!$N$3:$N$75)</f>
        <v>0</v>
      </c>
      <c r="BU40" s="92">
        <f>SUMIF(nov!$C$3:$C$75,$A40,nov!$K$3:$K$75)</f>
        <v>0</v>
      </c>
      <c r="BV40" s="93">
        <f t="shared" si="28"/>
        <v>0</v>
      </c>
      <c r="BX40" s="90">
        <f>SUMIF(dec!$C$3:$C$75,$A40,dec!$G$3:$G$75)</f>
        <v>0</v>
      </c>
      <c r="BY40" s="91">
        <f t="shared" si="29"/>
        <v>0</v>
      </c>
      <c r="BZ40" s="91">
        <f>SUMIF(dec!$C$3:$C$75,$A40,dec!$N$3:$N$75)</f>
        <v>0</v>
      </c>
      <c r="CA40" s="92">
        <f>SUMIF(dec!$C$3:$C$75,$A40,dec!$K$3:$K$75)</f>
        <v>0</v>
      </c>
      <c r="CB40" s="93">
        <f t="shared" si="30"/>
        <v>0</v>
      </c>
    </row>
    <row r="41" spans="1:80" x14ac:dyDescent="0.25">
      <c r="A41" s="62"/>
      <c r="B41" s="63"/>
      <c r="C41" s="89"/>
      <c r="D41" s="103">
        <f t="shared" si="2"/>
        <v>0</v>
      </c>
      <c r="E41" s="104">
        <f t="shared" si="3"/>
        <v>0</v>
      </c>
      <c r="F41" s="104">
        <f t="shared" si="4"/>
        <v>0</v>
      </c>
      <c r="G41" s="105">
        <f t="shared" si="5"/>
        <v>0</v>
      </c>
      <c r="H41" s="106">
        <f t="shared" si="6"/>
        <v>0</v>
      </c>
      <c r="J41" s="90">
        <f>SUMIF(jan!$C$3:$C$75,$A41,jan!$G$3:$G$75)</f>
        <v>0</v>
      </c>
      <c r="K41" s="91">
        <f t="shared" si="7"/>
        <v>0</v>
      </c>
      <c r="L41" s="91">
        <f>SUMIF(jan!$C$3:$C$75,$A41,jan!$N$3:$N$75)</f>
        <v>0</v>
      </c>
      <c r="M41" s="92">
        <f>SUMIF(jan!$C$3:$C$75,$A41,jan!$K$3:$K$75)</f>
        <v>0</v>
      </c>
      <c r="N41" s="93">
        <f t="shared" si="8"/>
        <v>0</v>
      </c>
      <c r="P41" s="90">
        <f>SUMIF(feb!$C$3:$C$75,$A41,feb!$G$3:$G$75)</f>
        <v>0</v>
      </c>
      <c r="Q41" s="91">
        <f t="shared" si="9"/>
        <v>0</v>
      </c>
      <c r="R41" s="91">
        <v>0</v>
      </c>
      <c r="S41" s="92">
        <f>SUMIF(feb!$C$3:$C$75,$A41,feb!$K$3:$K$75)</f>
        <v>0</v>
      </c>
      <c r="T41" s="93">
        <f t="shared" si="10"/>
        <v>0</v>
      </c>
      <c r="V41" s="90">
        <f>SUMIF(mrt!$C$3:$C$75,$A41,mrt!$G$3:$G$75)</f>
        <v>0</v>
      </c>
      <c r="W41" s="91">
        <f t="shared" si="11"/>
        <v>0</v>
      </c>
      <c r="X41" s="91">
        <f>SUMIF(mrt!$C$3:$C$75,$A41,mrt!$N$3:$N$75)</f>
        <v>0</v>
      </c>
      <c r="Y41" s="92">
        <f>SUMIF(mrt!$C$3:$C$75,$A41,mrt!$K$3:$K$75)</f>
        <v>0</v>
      </c>
      <c r="Z41" s="93">
        <f t="shared" si="12"/>
        <v>0</v>
      </c>
      <c r="AB41" s="90">
        <f>SUMIF(apr!$C$3:$C$75,$A41,apr!$G$3:$G$75)</f>
        <v>0</v>
      </c>
      <c r="AC41" s="91">
        <f t="shared" si="13"/>
        <v>0</v>
      </c>
      <c r="AD41" s="91">
        <f>SUMIF(apr!$C$3:$C$75,$A41,apr!$N$3:$N$75)</f>
        <v>0</v>
      </c>
      <c r="AE41" s="92">
        <f>SUMIF(apr!$C$3:$C$75,$A41,apr!$K$3:$K$75)</f>
        <v>0</v>
      </c>
      <c r="AF41" s="93">
        <f t="shared" si="14"/>
        <v>0</v>
      </c>
      <c r="AH41" s="90">
        <f>SUMIF(mei!$C$3:$C$75,$A41,mei!$G$3:$G$75)</f>
        <v>0</v>
      </c>
      <c r="AI41" s="91">
        <f t="shared" si="15"/>
        <v>0</v>
      </c>
      <c r="AJ41" s="91">
        <f>SUMIF(mei!$C$3:$C$75,$A41,mei!$N$3:$N$75)</f>
        <v>0</v>
      </c>
      <c r="AK41" s="92">
        <f>SUMIF(mei!$C$3:$C$75,$A41,mei!$K$3:$K$75)</f>
        <v>0</v>
      </c>
      <c r="AL41" s="93">
        <f t="shared" si="16"/>
        <v>0</v>
      </c>
      <c r="AN41" s="90">
        <f>SUMIF(jun!$C$3:$C$75,$A41,jun!$G$3:$G$75)</f>
        <v>0</v>
      </c>
      <c r="AO41" s="91">
        <f t="shared" si="17"/>
        <v>0</v>
      </c>
      <c r="AP41" s="91">
        <f>SUMIF(jun!$C$3:$C$75,$A41,jun!$N$3:$N$75)</f>
        <v>0</v>
      </c>
      <c r="AQ41" s="92">
        <f>SUMIF(jun!$C$3:$C$75,$A41,jun!$K$3:$K$75)</f>
        <v>0</v>
      </c>
      <c r="AR41" s="93">
        <f t="shared" si="18"/>
        <v>0</v>
      </c>
      <c r="AT41" s="90">
        <f>SUMIF(jul!$C$3:$C$75,$A41,jul!$G$3:$G$75)</f>
        <v>0</v>
      </c>
      <c r="AU41" s="91">
        <f t="shared" si="19"/>
        <v>0</v>
      </c>
      <c r="AV41" s="91">
        <f>SUMIF(jul!$C$3:$C$75,$A41,jul!$N$3:$N$75)</f>
        <v>0</v>
      </c>
      <c r="AW41" s="92">
        <f>SUMIF(jul!$C$3:$C$75,$A41,jul!$K$3:$K$75)</f>
        <v>0</v>
      </c>
      <c r="AX41" s="93">
        <f t="shared" si="20"/>
        <v>0</v>
      </c>
      <c r="AZ41" s="90">
        <f>SUMIF(aug!$C$3:$C$75,$A41,aug!$G$3:$G$75)</f>
        <v>0</v>
      </c>
      <c r="BA41" s="91">
        <f t="shared" si="21"/>
        <v>0</v>
      </c>
      <c r="BB41" s="91">
        <f>SUMIF(aug!$C$3:$C$75,$A41,aug!$N$3:$N$75)</f>
        <v>0</v>
      </c>
      <c r="BC41" s="92">
        <f>SUMIF(aug!$C$3:$C$75,$A41,aug!$K$3:$K$75)</f>
        <v>0</v>
      </c>
      <c r="BD41" s="93">
        <f t="shared" si="22"/>
        <v>0</v>
      </c>
      <c r="BF41" s="90">
        <f>SUMIF(sep!$C$3:$C$75,$A41,sep!$G$3:$G$75)</f>
        <v>0</v>
      </c>
      <c r="BG41" s="91">
        <f t="shared" si="23"/>
        <v>0</v>
      </c>
      <c r="BH41" s="91">
        <f>SUMIF(sep!$C$3:$C$75,$A41,sep!$N$3:$N$75)</f>
        <v>0</v>
      </c>
      <c r="BI41" s="92">
        <f>SUMIF(sep!$C$3:$C$75,$A41,sep!$K$3:$K$75)</f>
        <v>0</v>
      </c>
      <c r="BJ41" s="93">
        <f t="shared" si="24"/>
        <v>0</v>
      </c>
      <c r="BL41" s="90">
        <f>SUMIF(okt!$C$3:$C$75,$A41,okt!$G$3:$G$75)</f>
        <v>0</v>
      </c>
      <c r="BM41" s="91">
        <f t="shared" si="25"/>
        <v>0</v>
      </c>
      <c r="BN41" s="91">
        <f>SUMIF(okt!$C$3:$C$75,$A41,okt!$N$3:$N$75)</f>
        <v>0</v>
      </c>
      <c r="BO41" s="92">
        <f>SUMIF(okt!$C$3:$C$75,$A41,okt!$K$3:$K$75)</f>
        <v>0</v>
      </c>
      <c r="BP41" s="93">
        <f t="shared" si="26"/>
        <v>0</v>
      </c>
      <c r="BQ41" s="90"/>
      <c r="BR41" s="90">
        <f>SUMIF(nov!$C$3:$C$75,$A41,nov!$G$3:$G$75)</f>
        <v>0</v>
      </c>
      <c r="BS41" s="91">
        <f t="shared" si="27"/>
        <v>0</v>
      </c>
      <c r="BT41" s="91">
        <f>SUMIF(nov!$C$3:$C$75,$A41,nov!$N$3:$N$75)</f>
        <v>0</v>
      </c>
      <c r="BU41" s="92">
        <f>SUMIF(nov!$C$3:$C$75,$A41,nov!$K$3:$K$75)</f>
        <v>0</v>
      </c>
      <c r="BV41" s="93">
        <f t="shared" si="28"/>
        <v>0</v>
      </c>
      <c r="BX41" s="90">
        <f>SUMIF(dec!$C$3:$C$75,$A41,dec!$G$3:$G$75)</f>
        <v>0</v>
      </c>
      <c r="BY41" s="91">
        <f t="shared" si="29"/>
        <v>0</v>
      </c>
      <c r="BZ41" s="91">
        <f>SUMIF(dec!$C$3:$C$75,$A41,dec!$N$3:$N$75)</f>
        <v>0</v>
      </c>
      <c r="CA41" s="92">
        <f>SUMIF(dec!$C$3:$C$75,$A41,dec!$K$3:$K$75)</f>
        <v>0</v>
      </c>
      <c r="CB41" s="93">
        <f t="shared" si="30"/>
        <v>0</v>
      </c>
    </row>
    <row r="42" spans="1:80" x14ac:dyDescent="0.25">
      <c r="A42" s="62"/>
      <c r="B42" s="63"/>
      <c r="C42" s="89"/>
      <c r="D42" s="103">
        <f t="shared" si="2"/>
        <v>0</v>
      </c>
      <c r="E42" s="104">
        <f t="shared" si="3"/>
        <v>0</v>
      </c>
      <c r="F42" s="104">
        <f t="shared" si="4"/>
        <v>0</v>
      </c>
      <c r="G42" s="105">
        <f t="shared" si="5"/>
        <v>0</v>
      </c>
      <c r="H42" s="106">
        <f t="shared" si="6"/>
        <v>0</v>
      </c>
      <c r="J42" s="90">
        <f>SUMIF(jan!$C$3:$C$75,$A42,jan!$G$3:$G$75)</f>
        <v>0</v>
      </c>
      <c r="K42" s="91">
        <f t="shared" si="7"/>
        <v>0</v>
      </c>
      <c r="L42" s="91">
        <f>SUMIF(jan!$C$3:$C$75,$A42,jan!$N$3:$N$75)</f>
        <v>0</v>
      </c>
      <c r="M42" s="92">
        <f>SUMIF(jan!$C$3:$C$75,$A42,jan!$K$3:$K$75)</f>
        <v>0</v>
      </c>
      <c r="N42" s="93">
        <f t="shared" si="8"/>
        <v>0</v>
      </c>
      <c r="P42" s="90">
        <f>SUMIF(feb!$C$3:$C$75,$A42,feb!$G$3:$G$75)</f>
        <v>0</v>
      </c>
      <c r="Q42" s="91">
        <f t="shared" si="9"/>
        <v>0</v>
      </c>
      <c r="R42" s="91">
        <v>0</v>
      </c>
      <c r="S42" s="92">
        <f>SUMIF(feb!$C$3:$C$75,$A42,feb!$K$3:$K$75)</f>
        <v>0</v>
      </c>
      <c r="T42" s="93">
        <f t="shared" si="10"/>
        <v>0</v>
      </c>
      <c r="V42" s="90">
        <f>SUMIF(mrt!$C$3:$C$75,$A42,mrt!$G$3:$G$75)</f>
        <v>0</v>
      </c>
      <c r="W42" s="91">
        <f t="shared" si="11"/>
        <v>0</v>
      </c>
      <c r="X42" s="91">
        <f>SUMIF(mrt!$C$3:$C$75,$A42,mrt!$N$3:$N$75)</f>
        <v>0</v>
      </c>
      <c r="Y42" s="92">
        <f>SUMIF(mrt!$C$3:$C$75,$A42,mrt!$K$3:$K$75)</f>
        <v>0</v>
      </c>
      <c r="Z42" s="93">
        <f t="shared" si="12"/>
        <v>0</v>
      </c>
      <c r="AB42" s="90">
        <f>SUMIF(apr!$C$3:$C$75,$A42,apr!$G$3:$G$75)</f>
        <v>0</v>
      </c>
      <c r="AC42" s="91">
        <f t="shared" si="13"/>
        <v>0</v>
      </c>
      <c r="AD42" s="91">
        <f>SUMIF(apr!$C$3:$C$75,$A42,apr!$N$3:$N$75)</f>
        <v>0</v>
      </c>
      <c r="AE42" s="92">
        <f>SUMIF(apr!$C$3:$C$75,$A42,apr!$K$3:$K$75)</f>
        <v>0</v>
      </c>
      <c r="AF42" s="93">
        <f t="shared" si="14"/>
        <v>0</v>
      </c>
      <c r="AH42" s="90">
        <f>SUMIF(mei!$C$3:$C$75,$A42,mei!$G$3:$G$75)</f>
        <v>0</v>
      </c>
      <c r="AI42" s="91">
        <f t="shared" si="15"/>
        <v>0</v>
      </c>
      <c r="AJ42" s="91">
        <f>SUMIF(mei!$C$3:$C$75,$A42,mei!$N$3:$N$75)</f>
        <v>0</v>
      </c>
      <c r="AK42" s="92">
        <f>SUMIF(mei!$C$3:$C$75,$A42,mei!$K$3:$K$75)</f>
        <v>0</v>
      </c>
      <c r="AL42" s="93">
        <f t="shared" si="16"/>
        <v>0</v>
      </c>
      <c r="AN42" s="90">
        <f>SUMIF(jun!$C$3:$C$75,$A42,jun!$G$3:$G$75)</f>
        <v>0</v>
      </c>
      <c r="AO42" s="91">
        <f t="shared" si="17"/>
        <v>0</v>
      </c>
      <c r="AP42" s="91">
        <f>SUMIF(jun!$C$3:$C$75,$A42,jun!$N$3:$N$75)</f>
        <v>0</v>
      </c>
      <c r="AQ42" s="92">
        <f>SUMIF(jun!$C$3:$C$75,$A42,jun!$K$3:$K$75)</f>
        <v>0</v>
      </c>
      <c r="AR42" s="93">
        <f t="shared" si="18"/>
        <v>0</v>
      </c>
      <c r="AT42" s="90">
        <f>SUMIF(jul!$C$3:$C$75,$A42,jul!$G$3:$G$75)</f>
        <v>0</v>
      </c>
      <c r="AU42" s="91">
        <f t="shared" si="19"/>
        <v>0</v>
      </c>
      <c r="AV42" s="91">
        <f>SUMIF(jul!$C$3:$C$75,$A42,jul!$N$3:$N$75)</f>
        <v>0</v>
      </c>
      <c r="AW42" s="92">
        <f>SUMIF(jul!$C$3:$C$75,$A42,jul!$K$3:$K$75)</f>
        <v>0</v>
      </c>
      <c r="AX42" s="93">
        <f t="shared" si="20"/>
        <v>0</v>
      </c>
      <c r="AZ42" s="90">
        <f>SUMIF(aug!$C$3:$C$75,$A42,aug!$G$3:$G$75)</f>
        <v>0</v>
      </c>
      <c r="BA42" s="91">
        <f t="shared" si="21"/>
        <v>0</v>
      </c>
      <c r="BB42" s="91">
        <f>SUMIF(aug!$C$3:$C$75,$A42,aug!$N$3:$N$75)</f>
        <v>0</v>
      </c>
      <c r="BC42" s="92">
        <f>SUMIF(aug!$C$3:$C$75,$A42,aug!$K$3:$K$75)</f>
        <v>0</v>
      </c>
      <c r="BD42" s="93">
        <f t="shared" si="22"/>
        <v>0</v>
      </c>
      <c r="BF42" s="90">
        <f>SUMIF(sep!$C$3:$C$75,$A42,sep!$G$3:$G$75)</f>
        <v>0</v>
      </c>
      <c r="BG42" s="91">
        <f t="shared" si="23"/>
        <v>0</v>
      </c>
      <c r="BH42" s="91">
        <f>SUMIF(sep!$C$3:$C$75,$A42,sep!$N$3:$N$75)</f>
        <v>0</v>
      </c>
      <c r="BI42" s="92">
        <f>SUMIF(sep!$C$3:$C$75,$A42,sep!$K$3:$K$75)</f>
        <v>0</v>
      </c>
      <c r="BJ42" s="93">
        <f t="shared" si="24"/>
        <v>0</v>
      </c>
      <c r="BL42" s="90">
        <f>SUMIF(okt!$C$3:$C$75,$A42,okt!$G$3:$G$75)</f>
        <v>0</v>
      </c>
      <c r="BM42" s="91">
        <f t="shared" si="25"/>
        <v>0</v>
      </c>
      <c r="BN42" s="91">
        <f>SUMIF(okt!$C$3:$C$75,$A42,okt!$N$3:$N$75)</f>
        <v>0</v>
      </c>
      <c r="BO42" s="92">
        <f>SUMIF(okt!$C$3:$C$75,$A42,okt!$K$3:$K$75)</f>
        <v>0</v>
      </c>
      <c r="BP42" s="93">
        <f t="shared" si="26"/>
        <v>0</v>
      </c>
      <c r="BQ42" s="90"/>
      <c r="BR42" s="90">
        <f>SUMIF(nov!$C$3:$C$75,$A42,nov!$G$3:$G$75)</f>
        <v>0</v>
      </c>
      <c r="BS42" s="91">
        <f t="shared" si="27"/>
        <v>0</v>
      </c>
      <c r="BT42" s="91">
        <f>SUMIF(nov!$C$3:$C$75,$A42,nov!$N$3:$N$75)</f>
        <v>0</v>
      </c>
      <c r="BU42" s="92">
        <f>SUMIF(nov!$C$3:$C$75,$A42,nov!$K$3:$K$75)</f>
        <v>0</v>
      </c>
      <c r="BV42" s="93">
        <f t="shared" si="28"/>
        <v>0</v>
      </c>
      <c r="BX42" s="90">
        <f>SUMIF(dec!$C$3:$C$75,$A42,dec!$G$3:$G$75)</f>
        <v>0</v>
      </c>
      <c r="BY42" s="91">
        <f t="shared" si="29"/>
        <v>0</v>
      </c>
      <c r="BZ42" s="91">
        <f>SUMIF(dec!$C$3:$C$75,$A42,dec!$N$3:$N$75)</f>
        <v>0</v>
      </c>
      <c r="CA42" s="92">
        <f>SUMIF(dec!$C$3:$C$75,$A42,dec!$K$3:$K$75)</f>
        <v>0</v>
      </c>
      <c r="CB42" s="93">
        <f t="shared" si="30"/>
        <v>0</v>
      </c>
    </row>
    <row r="43" spans="1:80" x14ac:dyDescent="0.25">
      <c r="A43" s="62"/>
      <c r="B43" s="63"/>
      <c r="C43" s="89"/>
      <c r="D43" s="103">
        <f t="shared" si="2"/>
        <v>0</v>
      </c>
      <c r="E43" s="104">
        <f t="shared" si="3"/>
        <v>0</v>
      </c>
      <c r="F43" s="104">
        <f t="shared" si="4"/>
        <v>0</v>
      </c>
      <c r="G43" s="105">
        <f t="shared" si="5"/>
        <v>0</v>
      </c>
      <c r="H43" s="106">
        <f t="shared" si="6"/>
        <v>0</v>
      </c>
      <c r="J43" s="90">
        <f>SUMIF(jan!$C$3:$C$75,$A43,jan!$G$3:$G$75)</f>
        <v>0</v>
      </c>
      <c r="K43" s="91">
        <f t="shared" si="7"/>
        <v>0</v>
      </c>
      <c r="L43" s="91">
        <f>SUMIF(jan!$C$3:$C$75,$A43,jan!$N$3:$N$75)</f>
        <v>0</v>
      </c>
      <c r="M43" s="92">
        <f>SUMIF(jan!$C$3:$C$75,$A43,jan!$K$3:$K$75)</f>
        <v>0</v>
      </c>
      <c r="N43" s="93">
        <f t="shared" si="8"/>
        <v>0</v>
      </c>
      <c r="P43" s="90">
        <f>SUMIF(feb!$C$3:$C$75,$A43,feb!$G$3:$G$75)</f>
        <v>0</v>
      </c>
      <c r="Q43" s="91">
        <f t="shared" si="9"/>
        <v>0</v>
      </c>
      <c r="R43" s="91">
        <v>0</v>
      </c>
      <c r="S43" s="92">
        <f>SUMIF(feb!$C$3:$C$75,$A43,feb!$K$3:$K$75)</f>
        <v>0</v>
      </c>
      <c r="T43" s="93">
        <f t="shared" si="10"/>
        <v>0</v>
      </c>
      <c r="V43" s="90">
        <f>SUMIF(mrt!$C$3:$C$75,$A43,mrt!$G$3:$G$75)</f>
        <v>0</v>
      </c>
      <c r="W43" s="91">
        <f t="shared" si="11"/>
        <v>0</v>
      </c>
      <c r="X43" s="91">
        <f>SUMIF(mrt!$C$3:$C$75,$A43,mrt!$N$3:$N$75)</f>
        <v>0</v>
      </c>
      <c r="Y43" s="92">
        <f>SUMIF(mrt!$C$3:$C$75,$A43,mrt!$K$3:$K$75)</f>
        <v>0</v>
      </c>
      <c r="Z43" s="93">
        <f t="shared" si="12"/>
        <v>0</v>
      </c>
      <c r="AB43" s="90">
        <f>SUMIF(apr!$C$3:$C$75,$A43,apr!$G$3:$G$75)</f>
        <v>0</v>
      </c>
      <c r="AC43" s="91">
        <f t="shared" si="13"/>
        <v>0</v>
      </c>
      <c r="AD43" s="91">
        <f>SUMIF(apr!$C$3:$C$75,$A43,apr!$N$3:$N$75)</f>
        <v>0</v>
      </c>
      <c r="AE43" s="92">
        <f>SUMIF(apr!$C$3:$C$75,$A43,apr!$K$3:$K$75)</f>
        <v>0</v>
      </c>
      <c r="AF43" s="93">
        <f t="shared" si="14"/>
        <v>0</v>
      </c>
      <c r="AH43" s="90">
        <f>SUMIF(mei!$C$3:$C$75,$A43,mei!$G$3:$G$75)</f>
        <v>0</v>
      </c>
      <c r="AI43" s="91">
        <f t="shared" si="15"/>
        <v>0</v>
      </c>
      <c r="AJ43" s="91">
        <f>SUMIF(mei!$C$3:$C$75,$A43,mei!$N$3:$N$75)</f>
        <v>0</v>
      </c>
      <c r="AK43" s="92">
        <f>SUMIF(mei!$C$3:$C$75,$A43,mei!$K$3:$K$75)</f>
        <v>0</v>
      </c>
      <c r="AL43" s="93">
        <f t="shared" si="16"/>
        <v>0</v>
      </c>
      <c r="AN43" s="90">
        <f>SUMIF(jun!$C$3:$C$75,$A43,jun!$G$3:$G$75)</f>
        <v>0</v>
      </c>
      <c r="AO43" s="91">
        <f t="shared" si="17"/>
        <v>0</v>
      </c>
      <c r="AP43" s="91">
        <f>SUMIF(jun!$C$3:$C$75,$A43,jun!$N$3:$N$75)</f>
        <v>0</v>
      </c>
      <c r="AQ43" s="92">
        <f>SUMIF(jun!$C$3:$C$75,$A43,jun!$K$3:$K$75)</f>
        <v>0</v>
      </c>
      <c r="AR43" s="93">
        <f t="shared" si="18"/>
        <v>0</v>
      </c>
      <c r="AT43" s="90">
        <f>SUMIF(jul!$C$3:$C$75,$A43,jul!$G$3:$G$75)</f>
        <v>0</v>
      </c>
      <c r="AU43" s="91">
        <f t="shared" si="19"/>
        <v>0</v>
      </c>
      <c r="AV43" s="91">
        <f>SUMIF(jul!$C$3:$C$75,$A43,jul!$N$3:$N$75)</f>
        <v>0</v>
      </c>
      <c r="AW43" s="92">
        <f>SUMIF(jul!$C$3:$C$75,$A43,jul!$K$3:$K$75)</f>
        <v>0</v>
      </c>
      <c r="AX43" s="93">
        <f t="shared" si="20"/>
        <v>0</v>
      </c>
      <c r="AZ43" s="90">
        <f>SUMIF(aug!$C$3:$C$75,$A43,aug!$G$3:$G$75)</f>
        <v>0</v>
      </c>
      <c r="BA43" s="91">
        <f t="shared" si="21"/>
        <v>0</v>
      </c>
      <c r="BB43" s="91">
        <f>SUMIF(aug!$C$3:$C$75,$A43,aug!$N$3:$N$75)</f>
        <v>0</v>
      </c>
      <c r="BC43" s="92">
        <f>SUMIF(aug!$C$3:$C$75,$A43,aug!$K$3:$K$75)</f>
        <v>0</v>
      </c>
      <c r="BD43" s="93">
        <f t="shared" si="22"/>
        <v>0</v>
      </c>
      <c r="BF43" s="90">
        <f>SUMIF(sep!$C$3:$C$75,$A43,sep!$G$3:$G$75)</f>
        <v>0</v>
      </c>
      <c r="BG43" s="91">
        <f t="shared" si="23"/>
        <v>0</v>
      </c>
      <c r="BH43" s="91">
        <f>SUMIF(sep!$C$3:$C$75,$A43,sep!$N$3:$N$75)</f>
        <v>0</v>
      </c>
      <c r="BI43" s="92">
        <f>SUMIF(sep!$C$3:$C$75,$A43,sep!$K$3:$K$75)</f>
        <v>0</v>
      </c>
      <c r="BJ43" s="93">
        <f t="shared" si="24"/>
        <v>0</v>
      </c>
      <c r="BL43" s="90">
        <f>SUMIF(okt!$C$3:$C$75,$A43,okt!$G$3:$G$75)</f>
        <v>0</v>
      </c>
      <c r="BM43" s="91">
        <f t="shared" si="25"/>
        <v>0</v>
      </c>
      <c r="BN43" s="91">
        <f>SUMIF(okt!$C$3:$C$75,$A43,okt!$N$3:$N$75)</f>
        <v>0</v>
      </c>
      <c r="BO43" s="92">
        <f>SUMIF(okt!$C$3:$C$75,$A43,okt!$K$3:$K$75)</f>
        <v>0</v>
      </c>
      <c r="BP43" s="93">
        <f t="shared" si="26"/>
        <v>0</v>
      </c>
      <c r="BQ43" s="90"/>
      <c r="BR43" s="90">
        <f>SUMIF(nov!$C$3:$C$75,$A43,nov!$G$3:$G$75)</f>
        <v>0</v>
      </c>
      <c r="BS43" s="91">
        <f t="shared" si="27"/>
        <v>0</v>
      </c>
      <c r="BT43" s="91">
        <f>SUMIF(nov!$C$3:$C$75,$A43,nov!$N$3:$N$75)</f>
        <v>0</v>
      </c>
      <c r="BU43" s="92">
        <f>SUMIF(nov!$C$3:$C$75,$A43,nov!$K$3:$K$75)</f>
        <v>0</v>
      </c>
      <c r="BV43" s="93">
        <f t="shared" si="28"/>
        <v>0</v>
      </c>
      <c r="BX43" s="90">
        <f>SUMIF(dec!$C$3:$C$75,$A43,dec!$G$3:$G$75)</f>
        <v>0</v>
      </c>
      <c r="BY43" s="91">
        <f t="shared" si="29"/>
        <v>0</v>
      </c>
      <c r="BZ43" s="91">
        <f>SUMIF(dec!$C$3:$C$75,$A43,dec!$N$3:$N$75)</f>
        <v>0</v>
      </c>
      <c r="CA43" s="92">
        <f>SUMIF(dec!$C$3:$C$75,$A43,dec!$K$3:$K$75)</f>
        <v>0</v>
      </c>
      <c r="CB43" s="93">
        <f t="shared" si="30"/>
        <v>0</v>
      </c>
    </row>
    <row r="44" spans="1:80" x14ac:dyDescent="0.25">
      <c r="A44" s="62"/>
      <c r="B44" s="63"/>
      <c r="C44" s="89"/>
      <c r="D44" s="103">
        <f t="shared" si="2"/>
        <v>0</v>
      </c>
      <c r="E44" s="104">
        <f t="shared" si="3"/>
        <v>0</v>
      </c>
      <c r="F44" s="104">
        <f t="shared" si="4"/>
        <v>0</v>
      </c>
      <c r="G44" s="105">
        <f t="shared" si="5"/>
        <v>0</v>
      </c>
      <c r="H44" s="106">
        <f t="shared" si="6"/>
        <v>0</v>
      </c>
      <c r="J44" s="90">
        <f>SUMIF(jan!$C$3:$C$75,$A44,jan!$G$3:$G$75)</f>
        <v>0</v>
      </c>
      <c r="K44" s="91">
        <f t="shared" si="7"/>
        <v>0</v>
      </c>
      <c r="L44" s="91">
        <f>SUMIF(jan!$C$3:$C$75,$A44,jan!$N$3:$N$75)</f>
        <v>0</v>
      </c>
      <c r="M44" s="92">
        <f>SUMIF(jan!$C$3:$C$75,$A44,jan!$K$3:$K$75)</f>
        <v>0</v>
      </c>
      <c r="N44" s="93">
        <f t="shared" si="8"/>
        <v>0</v>
      </c>
      <c r="P44" s="90">
        <f>SUMIF(feb!$C$3:$C$75,$A44,feb!$G$3:$G$75)</f>
        <v>0</v>
      </c>
      <c r="Q44" s="91">
        <f t="shared" si="9"/>
        <v>0</v>
      </c>
      <c r="R44" s="91">
        <v>0</v>
      </c>
      <c r="S44" s="92">
        <f>SUMIF(feb!$C$3:$C$75,$A44,feb!$K$3:$K$75)</f>
        <v>0</v>
      </c>
      <c r="T44" s="93">
        <f t="shared" si="10"/>
        <v>0</v>
      </c>
      <c r="V44" s="90">
        <f>SUMIF(mrt!$C$3:$C$75,$A44,mrt!$G$3:$G$75)</f>
        <v>0</v>
      </c>
      <c r="W44" s="91">
        <f t="shared" si="11"/>
        <v>0</v>
      </c>
      <c r="X44" s="91">
        <f>SUMIF(mrt!$C$3:$C$75,$A44,mrt!$N$3:$N$75)</f>
        <v>0</v>
      </c>
      <c r="Y44" s="92">
        <f>SUMIF(mrt!$C$3:$C$75,$A44,mrt!$K$3:$K$75)</f>
        <v>0</v>
      </c>
      <c r="Z44" s="93">
        <f t="shared" si="12"/>
        <v>0</v>
      </c>
      <c r="AB44" s="90">
        <f>SUMIF(apr!$C$3:$C$75,$A44,apr!$G$3:$G$75)</f>
        <v>0</v>
      </c>
      <c r="AC44" s="91">
        <f t="shared" si="13"/>
        <v>0</v>
      </c>
      <c r="AD44" s="91">
        <f>SUMIF(apr!$C$3:$C$75,$A44,apr!$N$3:$N$75)</f>
        <v>0</v>
      </c>
      <c r="AE44" s="92">
        <f>SUMIF(apr!$C$3:$C$75,$A44,apr!$K$3:$K$75)</f>
        <v>0</v>
      </c>
      <c r="AF44" s="93">
        <f t="shared" si="14"/>
        <v>0</v>
      </c>
      <c r="AH44" s="90">
        <f>SUMIF(mei!$C$3:$C$75,$A44,mei!$G$3:$G$75)</f>
        <v>0</v>
      </c>
      <c r="AI44" s="91">
        <f t="shared" si="15"/>
        <v>0</v>
      </c>
      <c r="AJ44" s="91">
        <f>SUMIF(mei!$C$3:$C$75,$A44,mei!$N$3:$N$75)</f>
        <v>0</v>
      </c>
      <c r="AK44" s="92">
        <f>SUMIF(mei!$C$3:$C$75,$A44,mei!$K$3:$K$75)</f>
        <v>0</v>
      </c>
      <c r="AL44" s="93">
        <f t="shared" si="16"/>
        <v>0</v>
      </c>
      <c r="AN44" s="90">
        <f>SUMIF(jun!$C$3:$C$75,$A44,jun!$G$3:$G$75)</f>
        <v>0</v>
      </c>
      <c r="AO44" s="91">
        <f t="shared" si="17"/>
        <v>0</v>
      </c>
      <c r="AP44" s="91">
        <f>SUMIF(jun!$C$3:$C$75,$A44,jun!$N$3:$N$75)</f>
        <v>0</v>
      </c>
      <c r="AQ44" s="92">
        <f>SUMIF(jun!$C$3:$C$75,$A44,jun!$K$3:$K$75)</f>
        <v>0</v>
      </c>
      <c r="AR44" s="93">
        <f t="shared" si="18"/>
        <v>0</v>
      </c>
      <c r="AT44" s="90">
        <f>SUMIF(jul!$C$3:$C$75,$A44,jul!$G$3:$G$75)</f>
        <v>0</v>
      </c>
      <c r="AU44" s="91">
        <f t="shared" si="19"/>
        <v>0</v>
      </c>
      <c r="AV44" s="91">
        <f>SUMIF(jul!$C$3:$C$75,$A44,jul!$N$3:$N$75)</f>
        <v>0</v>
      </c>
      <c r="AW44" s="92">
        <f>SUMIF(jul!$C$3:$C$75,$A44,jul!$K$3:$K$75)</f>
        <v>0</v>
      </c>
      <c r="AX44" s="93">
        <f t="shared" si="20"/>
        <v>0</v>
      </c>
      <c r="AZ44" s="90">
        <f>SUMIF(aug!$C$3:$C$75,$A44,aug!$G$3:$G$75)</f>
        <v>0</v>
      </c>
      <c r="BA44" s="91">
        <f t="shared" si="21"/>
        <v>0</v>
      </c>
      <c r="BB44" s="91">
        <f>SUMIF(aug!$C$3:$C$75,$A44,aug!$N$3:$N$75)</f>
        <v>0</v>
      </c>
      <c r="BC44" s="92">
        <f>SUMIF(aug!$C$3:$C$75,$A44,aug!$K$3:$K$75)</f>
        <v>0</v>
      </c>
      <c r="BD44" s="93">
        <f t="shared" si="22"/>
        <v>0</v>
      </c>
      <c r="BF44" s="90">
        <f>SUMIF(sep!$C$3:$C$75,$A44,sep!$G$3:$G$75)</f>
        <v>0</v>
      </c>
      <c r="BG44" s="91">
        <f t="shared" si="23"/>
        <v>0</v>
      </c>
      <c r="BH44" s="91">
        <f>SUMIF(sep!$C$3:$C$75,$A44,sep!$N$3:$N$75)</f>
        <v>0</v>
      </c>
      <c r="BI44" s="92">
        <f>SUMIF(sep!$C$3:$C$75,$A44,sep!$K$3:$K$75)</f>
        <v>0</v>
      </c>
      <c r="BJ44" s="93">
        <f t="shared" si="24"/>
        <v>0</v>
      </c>
      <c r="BL44" s="90">
        <f>SUMIF(okt!$C$3:$C$75,$A44,okt!$G$3:$G$75)</f>
        <v>0</v>
      </c>
      <c r="BM44" s="91">
        <f t="shared" si="25"/>
        <v>0</v>
      </c>
      <c r="BN44" s="91">
        <f>SUMIF(okt!$C$3:$C$75,$A44,okt!$N$3:$N$75)</f>
        <v>0</v>
      </c>
      <c r="BO44" s="92">
        <f>SUMIF(okt!$C$3:$C$75,$A44,okt!$K$3:$K$75)</f>
        <v>0</v>
      </c>
      <c r="BP44" s="93">
        <f t="shared" si="26"/>
        <v>0</v>
      </c>
      <c r="BQ44" s="90"/>
      <c r="BR44" s="90">
        <f>SUMIF(nov!$C$3:$C$75,$A44,nov!$G$3:$G$75)</f>
        <v>0</v>
      </c>
      <c r="BS44" s="91">
        <f t="shared" si="27"/>
        <v>0</v>
      </c>
      <c r="BT44" s="91">
        <f>SUMIF(nov!$C$3:$C$75,$A44,nov!$N$3:$N$75)</f>
        <v>0</v>
      </c>
      <c r="BU44" s="92">
        <f>SUMIF(nov!$C$3:$C$75,$A44,nov!$K$3:$K$75)</f>
        <v>0</v>
      </c>
      <c r="BV44" s="93">
        <f t="shared" si="28"/>
        <v>0</v>
      </c>
      <c r="BX44" s="90">
        <f>SUMIF(dec!$C$3:$C$75,$A44,dec!$G$3:$G$75)</f>
        <v>0</v>
      </c>
      <c r="BY44" s="91">
        <f t="shared" si="29"/>
        <v>0</v>
      </c>
      <c r="BZ44" s="91">
        <f>SUMIF(dec!$C$3:$C$75,$A44,dec!$N$3:$N$75)</f>
        <v>0</v>
      </c>
      <c r="CA44" s="92">
        <f>SUMIF(dec!$C$3:$C$75,$A44,dec!$K$3:$K$75)</f>
        <v>0</v>
      </c>
      <c r="CB44" s="93">
        <f t="shared" si="30"/>
        <v>0</v>
      </c>
    </row>
    <row r="45" spans="1:80" x14ac:dyDescent="0.25">
      <c r="A45" s="62"/>
      <c r="B45" s="63"/>
      <c r="C45" s="89"/>
      <c r="D45" s="103">
        <f t="shared" si="2"/>
        <v>0</v>
      </c>
      <c r="E45" s="104">
        <f t="shared" si="3"/>
        <v>0</v>
      </c>
      <c r="F45" s="104">
        <f t="shared" si="4"/>
        <v>0</v>
      </c>
      <c r="G45" s="105">
        <f t="shared" si="5"/>
        <v>0</v>
      </c>
      <c r="H45" s="106">
        <f t="shared" si="6"/>
        <v>0</v>
      </c>
      <c r="J45" s="90">
        <f>SUMIF(jan!$C$3:$C$75,$A45,jan!$G$3:$G$75)</f>
        <v>0</v>
      </c>
      <c r="K45" s="91">
        <f t="shared" si="7"/>
        <v>0</v>
      </c>
      <c r="L45" s="91">
        <f>SUMIF(jan!$C$3:$C$75,$A45,jan!$N$3:$N$75)</f>
        <v>0</v>
      </c>
      <c r="M45" s="92">
        <f>SUMIF(jan!$C$3:$C$75,$A45,jan!$K$3:$K$75)</f>
        <v>0</v>
      </c>
      <c r="N45" s="93">
        <f t="shared" si="8"/>
        <v>0</v>
      </c>
      <c r="P45" s="90">
        <f>SUMIF(feb!$C$3:$C$75,$A45,feb!$G$3:$G$75)</f>
        <v>0</v>
      </c>
      <c r="Q45" s="91">
        <f t="shared" si="9"/>
        <v>0</v>
      </c>
      <c r="R45" s="91">
        <v>0</v>
      </c>
      <c r="S45" s="92">
        <f>SUMIF(feb!$C$3:$C$75,$A45,feb!$K$3:$K$75)</f>
        <v>0</v>
      </c>
      <c r="T45" s="93">
        <f t="shared" si="10"/>
        <v>0</v>
      </c>
      <c r="V45" s="90">
        <f>SUMIF(mrt!$C$3:$C$75,$A45,mrt!$G$3:$G$75)</f>
        <v>0</v>
      </c>
      <c r="W45" s="91">
        <f t="shared" si="11"/>
        <v>0</v>
      </c>
      <c r="X45" s="91">
        <f>SUMIF(mrt!$C$3:$C$75,$A45,mrt!$N$3:$N$75)</f>
        <v>0</v>
      </c>
      <c r="Y45" s="92">
        <f>SUMIF(mrt!$C$3:$C$75,$A45,mrt!$K$3:$K$75)</f>
        <v>0</v>
      </c>
      <c r="Z45" s="93">
        <f t="shared" si="12"/>
        <v>0</v>
      </c>
      <c r="AB45" s="90">
        <f>SUMIF(apr!$C$3:$C$75,$A45,apr!$G$3:$G$75)</f>
        <v>0</v>
      </c>
      <c r="AC45" s="91">
        <f t="shared" si="13"/>
        <v>0</v>
      </c>
      <c r="AD45" s="91">
        <f>SUMIF(apr!$C$3:$C$75,$A45,apr!$N$3:$N$75)</f>
        <v>0</v>
      </c>
      <c r="AE45" s="92">
        <f>SUMIF(apr!$C$3:$C$75,$A45,apr!$K$3:$K$75)</f>
        <v>0</v>
      </c>
      <c r="AF45" s="93">
        <f t="shared" si="14"/>
        <v>0</v>
      </c>
      <c r="AH45" s="90">
        <f>SUMIF(mei!$C$3:$C$75,$A45,mei!$G$3:$G$75)</f>
        <v>0</v>
      </c>
      <c r="AI45" s="91">
        <f t="shared" si="15"/>
        <v>0</v>
      </c>
      <c r="AJ45" s="91">
        <f>SUMIF(mei!$C$3:$C$75,$A45,mei!$N$3:$N$75)</f>
        <v>0</v>
      </c>
      <c r="AK45" s="92">
        <f>SUMIF(mei!$C$3:$C$75,$A45,mei!$K$3:$K$75)</f>
        <v>0</v>
      </c>
      <c r="AL45" s="93">
        <f t="shared" si="16"/>
        <v>0</v>
      </c>
      <c r="AN45" s="90">
        <f>SUMIF(jun!$C$3:$C$75,$A45,jun!$G$3:$G$75)</f>
        <v>0</v>
      </c>
      <c r="AO45" s="91">
        <f t="shared" si="17"/>
        <v>0</v>
      </c>
      <c r="AP45" s="91">
        <f>SUMIF(jun!$C$3:$C$75,$A45,jun!$N$3:$N$75)</f>
        <v>0</v>
      </c>
      <c r="AQ45" s="92">
        <f>SUMIF(jun!$C$3:$C$75,$A45,jun!$K$3:$K$75)</f>
        <v>0</v>
      </c>
      <c r="AR45" s="93">
        <f t="shared" si="18"/>
        <v>0</v>
      </c>
      <c r="AT45" s="90">
        <f>SUMIF(jul!$C$3:$C$75,$A45,jul!$G$3:$G$75)</f>
        <v>0</v>
      </c>
      <c r="AU45" s="91">
        <f t="shared" si="19"/>
        <v>0</v>
      </c>
      <c r="AV45" s="91">
        <f>SUMIF(jul!$C$3:$C$75,$A45,jul!$N$3:$N$75)</f>
        <v>0</v>
      </c>
      <c r="AW45" s="92">
        <f>SUMIF(jul!$C$3:$C$75,$A45,jul!$K$3:$K$75)</f>
        <v>0</v>
      </c>
      <c r="AX45" s="93">
        <f t="shared" si="20"/>
        <v>0</v>
      </c>
      <c r="AZ45" s="90">
        <f>SUMIF(aug!$C$3:$C$75,$A45,aug!$G$3:$G$75)</f>
        <v>0</v>
      </c>
      <c r="BA45" s="91">
        <f t="shared" si="21"/>
        <v>0</v>
      </c>
      <c r="BB45" s="91">
        <f>SUMIF(aug!$C$3:$C$75,$A45,aug!$N$3:$N$75)</f>
        <v>0</v>
      </c>
      <c r="BC45" s="92">
        <f>SUMIF(aug!$C$3:$C$75,$A45,aug!$K$3:$K$75)</f>
        <v>0</v>
      </c>
      <c r="BD45" s="93">
        <f t="shared" si="22"/>
        <v>0</v>
      </c>
      <c r="BF45" s="90">
        <f>SUMIF(sep!$C$3:$C$75,$A45,sep!$G$3:$G$75)</f>
        <v>0</v>
      </c>
      <c r="BG45" s="91">
        <f t="shared" si="23"/>
        <v>0</v>
      </c>
      <c r="BH45" s="91">
        <f>SUMIF(sep!$C$3:$C$75,$A45,sep!$N$3:$N$75)</f>
        <v>0</v>
      </c>
      <c r="BI45" s="92">
        <f>SUMIF(sep!$C$3:$C$75,$A45,sep!$K$3:$K$75)</f>
        <v>0</v>
      </c>
      <c r="BJ45" s="93">
        <f t="shared" si="24"/>
        <v>0</v>
      </c>
      <c r="BL45" s="90">
        <f>SUMIF(okt!$C$3:$C$75,$A45,okt!$G$3:$G$75)</f>
        <v>0</v>
      </c>
      <c r="BM45" s="91">
        <f t="shared" si="25"/>
        <v>0</v>
      </c>
      <c r="BN45" s="91">
        <f>SUMIF(okt!$C$3:$C$75,$A45,okt!$N$3:$N$75)</f>
        <v>0</v>
      </c>
      <c r="BO45" s="92">
        <f>SUMIF(okt!$C$3:$C$75,$A45,okt!$K$3:$K$75)</f>
        <v>0</v>
      </c>
      <c r="BP45" s="93">
        <f t="shared" si="26"/>
        <v>0</v>
      </c>
      <c r="BQ45" s="90"/>
      <c r="BR45" s="90">
        <f>SUMIF(nov!$C$3:$C$75,$A45,nov!$G$3:$G$75)</f>
        <v>0</v>
      </c>
      <c r="BS45" s="91">
        <f t="shared" si="27"/>
        <v>0</v>
      </c>
      <c r="BT45" s="91">
        <f>SUMIF(nov!$C$3:$C$75,$A45,nov!$N$3:$N$75)</f>
        <v>0</v>
      </c>
      <c r="BU45" s="92">
        <f>SUMIF(nov!$C$3:$C$75,$A45,nov!$K$3:$K$75)</f>
        <v>0</v>
      </c>
      <c r="BV45" s="93">
        <f t="shared" si="28"/>
        <v>0</v>
      </c>
      <c r="BX45" s="90">
        <f>SUMIF(dec!$C$3:$C$75,$A45,dec!$G$3:$G$75)</f>
        <v>0</v>
      </c>
      <c r="BY45" s="91">
        <f t="shared" si="29"/>
        <v>0</v>
      </c>
      <c r="BZ45" s="91">
        <f>SUMIF(dec!$C$3:$C$75,$A45,dec!$N$3:$N$75)</f>
        <v>0</v>
      </c>
      <c r="CA45" s="92">
        <f>SUMIF(dec!$C$3:$C$75,$A45,dec!$K$3:$K$75)</f>
        <v>0</v>
      </c>
      <c r="CB45" s="93">
        <f t="shared" si="30"/>
        <v>0</v>
      </c>
    </row>
    <row r="46" spans="1:80" x14ac:dyDescent="0.25">
      <c r="A46" s="62"/>
      <c r="B46" s="63"/>
      <c r="C46" s="89"/>
      <c r="D46" s="103">
        <f t="shared" si="2"/>
        <v>0</v>
      </c>
      <c r="E46" s="104">
        <f t="shared" si="3"/>
        <v>0</v>
      </c>
      <c r="F46" s="104">
        <f t="shared" si="4"/>
        <v>0</v>
      </c>
      <c r="G46" s="105">
        <f t="shared" si="5"/>
        <v>0</v>
      </c>
      <c r="H46" s="106">
        <f t="shared" si="6"/>
        <v>0</v>
      </c>
      <c r="J46" s="90">
        <f>SUMIF(jan!$C$3:$C$75,$A46,jan!$G$3:$G$75)</f>
        <v>0</v>
      </c>
      <c r="K46" s="91">
        <f t="shared" si="7"/>
        <v>0</v>
      </c>
      <c r="L46" s="91">
        <f>SUMIF(jan!$C$3:$C$75,$A46,jan!$N$3:$N$75)</f>
        <v>0</v>
      </c>
      <c r="M46" s="92">
        <f>SUMIF(jan!$C$3:$C$75,$A46,jan!$K$3:$K$75)</f>
        <v>0</v>
      </c>
      <c r="N46" s="93">
        <f t="shared" si="8"/>
        <v>0</v>
      </c>
      <c r="P46" s="90">
        <f>SUMIF(feb!$C$3:$C$75,$A46,feb!$G$3:$G$75)</f>
        <v>0</v>
      </c>
      <c r="Q46" s="91">
        <f t="shared" si="9"/>
        <v>0</v>
      </c>
      <c r="R46" s="91">
        <v>0</v>
      </c>
      <c r="S46" s="92">
        <f>SUMIF(feb!$C$3:$C$75,$A46,feb!$K$3:$K$75)</f>
        <v>0</v>
      </c>
      <c r="T46" s="93">
        <f t="shared" si="10"/>
        <v>0</v>
      </c>
      <c r="V46" s="90">
        <f>SUMIF(mrt!$C$3:$C$75,$A46,mrt!$G$3:$G$75)</f>
        <v>0</v>
      </c>
      <c r="W46" s="91">
        <f t="shared" si="11"/>
        <v>0</v>
      </c>
      <c r="X46" s="91">
        <f>SUMIF(mrt!$C$3:$C$75,$A46,mrt!$N$3:$N$75)</f>
        <v>0</v>
      </c>
      <c r="Y46" s="92">
        <f>SUMIF(mrt!$C$3:$C$75,$A46,mrt!$K$3:$K$75)</f>
        <v>0</v>
      </c>
      <c r="Z46" s="93">
        <f t="shared" si="12"/>
        <v>0</v>
      </c>
      <c r="AB46" s="90">
        <f>SUMIF(apr!$C$3:$C$75,$A46,apr!$G$3:$G$75)</f>
        <v>0</v>
      </c>
      <c r="AC46" s="91">
        <f t="shared" si="13"/>
        <v>0</v>
      </c>
      <c r="AD46" s="91">
        <f>SUMIF(apr!$C$3:$C$75,$A46,apr!$N$3:$N$75)</f>
        <v>0</v>
      </c>
      <c r="AE46" s="92">
        <f>SUMIF(apr!$C$3:$C$75,$A46,apr!$K$3:$K$75)</f>
        <v>0</v>
      </c>
      <c r="AF46" s="93">
        <f t="shared" si="14"/>
        <v>0</v>
      </c>
      <c r="AH46" s="90">
        <f>SUMIF(mei!$C$3:$C$75,$A46,mei!$G$3:$G$75)</f>
        <v>0</v>
      </c>
      <c r="AI46" s="91">
        <f t="shared" si="15"/>
        <v>0</v>
      </c>
      <c r="AJ46" s="91">
        <f>SUMIF(mei!$C$3:$C$75,$A46,mei!$N$3:$N$75)</f>
        <v>0</v>
      </c>
      <c r="AK46" s="92">
        <f>SUMIF(mei!$C$3:$C$75,$A46,mei!$K$3:$K$75)</f>
        <v>0</v>
      </c>
      <c r="AL46" s="93">
        <f t="shared" si="16"/>
        <v>0</v>
      </c>
      <c r="AN46" s="90">
        <f>SUMIF(jun!$C$3:$C$75,$A46,jun!$G$3:$G$75)</f>
        <v>0</v>
      </c>
      <c r="AO46" s="91">
        <f t="shared" si="17"/>
        <v>0</v>
      </c>
      <c r="AP46" s="91">
        <f>SUMIF(jun!$C$3:$C$75,$A46,jun!$N$3:$N$75)</f>
        <v>0</v>
      </c>
      <c r="AQ46" s="92">
        <f>SUMIF(jun!$C$3:$C$75,$A46,jun!$K$3:$K$75)</f>
        <v>0</v>
      </c>
      <c r="AR46" s="93">
        <f t="shared" si="18"/>
        <v>0</v>
      </c>
      <c r="AT46" s="90">
        <f>SUMIF(jul!$C$3:$C$75,$A46,jul!$G$3:$G$75)</f>
        <v>0</v>
      </c>
      <c r="AU46" s="91">
        <f t="shared" si="19"/>
        <v>0</v>
      </c>
      <c r="AV46" s="91">
        <f>SUMIF(jul!$C$3:$C$75,$A46,jul!$N$3:$N$75)</f>
        <v>0</v>
      </c>
      <c r="AW46" s="92">
        <f>SUMIF(jul!$C$3:$C$75,$A46,jul!$K$3:$K$75)</f>
        <v>0</v>
      </c>
      <c r="AX46" s="93">
        <f t="shared" si="20"/>
        <v>0</v>
      </c>
      <c r="AZ46" s="90">
        <f>SUMIF(aug!$C$3:$C$75,$A46,aug!$G$3:$G$75)</f>
        <v>0</v>
      </c>
      <c r="BA46" s="91">
        <f t="shared" si="21"/>
        <v>0</v>
      </c>
      <c r="BB46" s="91">
        <f>SUMIF(aug!$C$3:$C$75,$A46,aug!$N$3:$N$75)</f>
        <v>0</v>
      </c>
      <c r="BC46" s="92">
        <f>SUMIF(aug!$C$3:$C$75,$A46,aug!$K$3:$K$75)</f>
        <v>0</v>
      </c>
      <c r="BD46" s="93">
        <f t="shared" si="22"/>
        <v>0</v>
      </c>
      <c r="BF46" s="90">
        <f>SUMIF(sep!$C$3:$C$75,$A46,sep!$G$3:$G$75)</f>
        <v>0</v>
      </c>
      <c r="BG46" s="91">
        <f t="shared" si="23"/>
        <v>0</v>
      </c>
      <c r="BH46" s="91">
        <f>SUMIF(sep!$C$3:$C$75,$A46,sep!$N$3:$N$75)</f>
        <v>0</v>
      </c>
      <c r="BI46" s="92">
        <f>SUMIF(sep!$C$3:$C$75,$A46,sep!$K$3:$K$75)</f>
        <v>0</v>
      </c>
      <c r="BJ46" s="93">
        <f t="shared" si="24"/>
        <v>0</v>
      </c>
      <c r="BL46" s="90">
        <f>SUMIF(okt!$C$3:$C$75,$A46,okt!$G$3:$G$75)</f>
        <v>0</v>
      </c>
      <c r="BM46" s="91">
        <f t="shared" si="25"/>
        <v>0</v>
      </c>
      <c r="BN46" s="91">
        <f>SUMIF(okt!$C$3:$C$75,$A46,okt!$N$3:$N$75)</f>
        <v>0</v>
      </c>
      <c r="BO46" s="92">
        <f>SUMIF(okt!$C$3:$C$75,$A46,okt!$K$3:$K$75)</f>
        <v>0</v>
      </c>
      <c r="BP46" s="93">
        <f t="shared" si="26"/>
        <v>0</v>
      </c>
      <c r="BQ46" s="90"/>
      <c r="BR46" s="90">
        <f>SUMIF(nov!$C$3:$C$75,$A46,nov!$G$3:$G$75)</f>
        <v>0</v>
      </c>
      <c r="BS46" s="91">
        <f t="shared" si="27"/>
        <v>0</v>
      </c>
      <c r="BT46" s="91">
        <f>SUMIF(nov!$C$3:$C$75,$A46,nov!$N$3:$N$75)</f>
        <v>0</v>
      </c>
      <c r="BU46" s="92">
        <f>SUMIF(nov!$C$3:$C$75,$A46,nov!$K$3:$K$75)</f>
        <v>0</v>
      </c>
      <c r="BV46" s="93">
        <f t="shared" si="28"/>
        <v>0</v>
      </c>
      <c r="BX46" s="90">
        <f>SUMIF(dec!$C$3:$C$75,$A46,dec!$G$3:$G$75)</f>
        <v>0</v>
      </c>
      <c r="BY46" s="91">
        <f t="shared" si="29"/>
        <v>0</v>
      </c>
      <c r="BZ46" s="91">
        <f>SUMIF(dec!$C$3:$C$75,$A46,dec!$N$3:$N$75)</f>
        <v>0</v>
      </c>
      <c r="CA46" s="92">
        <f>SUMIF(dec!$C$3:$C$75,$A46,dec!$K$3:$K$75)</f>
        <v>0</v>
      </c>
      <c r="CB46" s="93">
        <f t="shared" si="30"/>
        <v>0</v>
      </c>
    </row>
    <row r="47" spans="1:80" x14ac:dyDescent="0.25">
      <c r="A47" s="62"/>
      <c r="B47" s="63"/>
      <c r="C47" s="89"/>
      <c r="D47" s="103">
        <f t="shared" si="2"/>
        <v>0</v>
      </c>
      <c r="E47" s="104">
        <f t="shared" si="3"/>
        <v>0</v>
      </c>
      <c r="F47" s="104">
        <f t="shared" si="4"/>
        <v>0</v>
      </c>
      <c r="G47" s="105">
        <f t="shared" si="5"/>
        <v>0</v>
      </c>
      <c r="H47" s="106">
        <f t="shared" si="6"/>
        <v>0</v>
      </c>
      <c r="J47" s="90">
        <f>SUMIF(jan!$C$3:$C$75,$A47,jan!$G$3:$G$75)</f>
        <v>0</v>
      </c>
      <c r="K47" s="91">
        <f t="shared" si="7"/>
        <v>0</v>
      </c>
      <c r="L47" s="91">
        <f>SUMIF(jan!$C$3:$C$75,$A47,jan!$N$3:$N$75)</f>
        <v>0</v>
      </c>
      <c r="M47" s="92">
        <f>SUMIF(jan!$C$3:$C$75,$A47,jan!$K$3:$K$75)</f>
        <v>0</v>
      </c>
      <c r="N47" s="93">
        <f t="shared" si="8"/>
        <v>0</v>
      </c>
      <c r="P47" s="90">
        <f>SUMIF(feb!$C$3:$C$75,$A47,feb!$G$3:$G$75)</f>
        <v>0</v>
      </c>
      <c r="Q47" s="91">
        <f t="shared" si="9"/>
        <v>0</v>
      </c>
      <c r="R47" s="91">
        <v>0</v>
      </c>
      <c r="S47" s="92">
        <f>SUMIF(feb!$C$3:$C$75,$A47,feb!$K$3:$K$75)</f>
        <v>0</v>
      </c>
      <c r="T47" s="93">
        <f t="shared" si="10"/>
        <v>0</v>
      </c>
      <c r="V47" s="90">
        <f>SUMIF(mrt!$C$3:$C$75,$A47,mrt!$G$3:$G$75)</f>
        <v>0</v>
      </c>
      <c r="W47" s="91">
        <f t="shared" si="11"/>
        <v>0</v>
      </c>
      <c r="X47" s="91">
        <f>SUMIF(mrt!$C$3:$C$75,$A47,mrt!$N$3:$N$75)</f>
        <v>0</v>
      </c>
      <c r="Y47" s="92">
        <f>SUMIF(mrt!$C$3:$C$75,$A47,mrt!$K$3:$K$75)</f>
        <v>0</v>
      </c>
      <c r="Z47" s="93">
        <f t="shared" si="12"/>
        <v>0</v>
      </c>
      <c r="AB47" s="90">
        <f>SUMIF(apr!$C$3:$C$75,$A47,apr!$G$3:$G$75)</f>
        <v>0</v>
      </c>
      <c r="AC47" s="91">
        <f t="shared" si="13"/>
        <v>0</v>
      </c>
      <c r="AD47" s="91">
        <f>SUMIF(apr!$C$3:$C$75,$A47,apr!$N$3:$N$75)</f>
        <v>0</v>
      </c>
      <c r="AE47" s="92">
        <f>SUMIF(apr!$C$3:$C$75,$A47,apr!$K$3:$K$75)</f>
        <v>0</v>
      </c>
      <c r="AF47" s="93">
        <f t="shared" si="14"/>
        <v>0</v>
      </c>
      <c r="AH47" s="90">
        <f>SUMIF(mei!$C$3:$C$75,$A47,mei!$G$3:$G$75)</f>
        <v>0</v>
      </c>
      <c r="AI47" s="91">
        <f t="shared" si="15"/>
        <v>0</v>
      </c>
      <c r="AJ47" s="91">
        <f>SUMIF(mei!$C$3:$C$75,$A47,mei!$N$3:$N$75)</f>
        <v>0</v>
      </c>
      <c r="AK47" s="92">
        <f>SUMIF(mei!$C$3:$C$75,$A47,mei!$K$3:$K$75)</f>
        <v>0</v>
      </c>
      <c r="AL47" s="93">
        <f t="shared" si="16"/>
        <v>0</v>
      </c>
      <c r="AN47" s="90">
        <f>SUMIF(jun!$C$3:$C$75,$A47,jun!$G$3:$G$75)</f>
        <v>0</v>
      </c>
      <c r="AO47" s="91">
        <f t="shared" si="17"/>
        <v>0</v>
      </c>
      <c r="AP47" s="91">
        <f>SUMIF(jun!$C$3:$C$75,$A47,jun!$N$3:$N$75)</f>
        <v>0</v>
      </c>
      <c r="AQ47" s="92">
        <f>SUMIF(jun!$C$3:$C$75,$A47,jun!$K$3:$K$75)</f>
        <v>0</v>
      </c>
      <c r="AR47" s="93">
        <f t="shared" si="18"/>
        <v>0</v>
      </c>
      <c r="AT47" s="90">
        <f>SUMIF(jul!$C$3:$C$75,$A47,jul!$G$3:$G$75)</f>
        <v>0</v>
      </c>
      <c r="AU47" s="91">
        <f t="shared" si="19"/>
        <v>0</v>
      </c>
      <c r="AV47" s="91">
        <f>SUMIF(jul!$C$3:$C$75,$A47,jul!$N$3:$N$75)</f>
        <v>0</v>
      </c>
      <c r="AW47" s="92">
        <f>SUMIF(jul!$C$3:$C$75,$A47,jul!$K$3:$K$75)</f>
        <v>0</v>
      </c>
      <c r="AX47" s="93">
        <f t="shared" si="20"/>
        <v>0</v>
      </c>
      <c r="AZ47" s="90">
        <f>SUMIF(aug!$C$3:$C$75,$A47,aug!$G$3:$G$75)</f>
        <v>0</v>
      </c>
      <c r="BA47" s="91">
        <f t="shared" si="21"/>
        <v>0</v>
      </c>
      <c r="BB47" s="91">
        <f>SUMIF(aug!$C$3:$C$75,$A47,aug!$N$3:$N$75)</f>
        <v>0</v>
      </c>
      <c r="BC47" s="92">
        <f>SUMIF(aug!$C$3:$C$75,$A47,aug!$K$3:$K$75)</f>
        <v>0</v>
      </c>
      <c r="BD47" s="93">
        <f t="shared" si="22"/>
        <v>0</v>
      </c>
      <c r="BF47" s="90">
        <f>SUMIF(sep!$C$3:$C$75,$A47,sep!$G$3:$G$75)</f>
        <v>0</v>
      </c>
      <c r="BG47" s="91">
        <f t="shared" si="23"/>
        <v>0</v>
      </c>
      <c r="BH47" s="91">
        <f>SUMIF(sep!$C$3:$C$75,$A47,sep!$N$3:$N$75)</f>
        <v>0</v>
      </c>
      <c r="BI47" s="92">
        <f>SUMIF(sep!$C$3:$C$75,$A47,sep!$K$3:$K$75)</f>
        <v>0</v>
      </c>
      <c r="BJ47" s="93">
        <f t="shared" si="24"/>
        <v>0</v>
      </c>
      <c r="BL47" s="90">
        <f>SUMIF(okt!$C$3:$C$75,$A47,okt!$G$3:$G$75)</f>
        <v>0</v>
      </c>
      <c r="BM47" s="91">
        <f t="shared" si="25"/>
        <v>0</v>
      </c>
      <c r="BN47" s="91">
        <f>SUMIF(okt!$C$3:$C$75,$A47,okt!$N$3:$N$75)</f>
        <v>0</v>
      </c>
      <c r="BO47" s="92">
        <f>SUMIF(okt!$C$3:$C$75,$A47,okt!$K$3:$K$75)</f>
        <v>0</v>
      </c>
      <c r="BP47" s="93">
        <f t="shared" si="26"/>
        <v>0</v>
      </c>
      <c r="BQ47" s="90"/>
      <c r="BR47" s="90">
        <f>SUMIF(nov!$C$3:$C$75,$A47,nov!$G$3:$G$75)</f>
        <v>0</v>
      </c>
      <c r="BS47" s="91">
        <f t="shared" si="27"/>
        <v>0</v>
      </c>
      <c r="BT47" s="91">
        <f>SUMIF(nov!$C$3:$C$75,$A47,nov!$N$3:$N$75)</f>
        <v>0</v>
      </c>
      <c r="BU47" s="92">
        <f>SUMIF(nov!$C$3:$C$75,$A47,nov!$K$3:$K$75)</f>
        <v>0</v>
      </c>
      <c r="BV47" s="93">
        <f t="shared" si="28"/>
        <v>0</v>
      </c>
      <c r="BX47" s="90">
        <f>SUMIF(dec!$C$3:$C$75,$A47,dec!$G$3:$G$75)</f>
        <v>0</v>
      </c>
      <c r="BY47" s="91">
        <f t="shared" si="29"/>
        <v>0</v>
      </c>
      <c r="BZ47" s="91">
        <f>SUMIF(dec!$C$3:$C$75,$A47,dec!$N$3:$N$75)</f>
        <v>0</v>
      </c>
      <c r="CA47" s="92">
        <f>SUMIF(dec!$C$3:$C$75,$A47,dec!$K$3:$K$75)</f>
        <v>0</v>
      </c>
      <c r="CB47" s="93">
        <f t="shared" si="30"/>
        <v>0</v>
      </c>
    </row>
    <row r="48" spans="1:80" x14ac:dyDescent="0.25">
      <c r="A48" s="62"/>
      <c r="B48" s="63"/>
      <c r="C48" s="89"/>
      <c r="D48" s="103">
        <f t="shared" si="2"/>
        <v>0</v>
      </c>
      <c r="E48" s="104">
        <f t="shared" si="3"/>
        <v>0</v>
      </c>
      <c r="F48" s="104">
        <f t="shared" si="4"/>
        <v>0</v>
      </c>
      <c r="G48" s="105">
        <f t="shared" si="5"/>
        <v>0</v>
      </c>
      <c r="H48" s="106">
        <f t="shared" si="6"/>
        <v>0</v>
      </c>
      <c r="J48" s="90">
        <f>SUMIF(jan!$C$3:$C$75,$A48,jan!$G$3:$G$75)</f>
        <v>0</v>
      </c>
      <c r="K48" s="91">
        <f t="shared" si="7"/>
        <v>0</v>
      </c>
      <c r="L48" s="91">
        <f>SUMIF(jan!$C$3:$C$75,$A48,jan!$N$3:$N$75)</f>
        <v>0</v>
      </c>
      <c r="M48" s="92">
        <f>SUMIF(jan!$C$3:$C$75,$A48,jan!$K$3:$K$75)</f>
        <v>0</v>
      </c>
      <c r="N48" s="93">
        <f t="shared" si="8"/>
        <v>0</v>
      </c>
      <c r="P48" s="90">
        <f>SUMIF(feb!$C$3:$C$75,$A48,feb!$G$3:$G$75)</f>
        <v>0</v>
      </c>
      <c r="Q48" s="91">
        <f t="shared" si="9"/>
        <v>0</v>
      </c>
      <c r="R48" s="91">
        <v>0</v>
      </c>
      <c r="S48" s="92">
        <f>SUMIF(feb!$C$3:$C$75,$A48,feb!$K$3:$K$75)</f>
        <v>0</v>
      </c>
      <c r="T48" s="93">
        <f t="shared" si="10"/>
        <v>0</v>
      </c>
      <c r="V48" s="90">
        <f>SUMIF(mrt!$C$3:$C$75,$A48,mrt!$G$3:$G$75)</f>
        <v>0</v>
      </c>
      <c r="W48" s="91">
        <f t="shared" si="11"/>
        <v>0</v>
      </c>
      <c r="X48" s="91">
        <f>SUMIF(mrt!$C$3:$C$75,$A48,mrt!$N$3:$N$75)</f>
        <v>0</v>
      </c>
      <c r="Y48" s="92">
        <f>SUMIF(mrt!$C$3:$C$75,$A48,mrt!$K$3:$K$75)</f>
        <v>0</v>
      </c>
      <c r="Z48" s="93">
        <f t="shared" si="12"/>
        <v>0</v>
      </c>
      <c r="AB48" s="90">
        <f>SUMIF(apr!$C$3:$C$75,$A48,apr!$G$3:$G$75)</f>
        <v>0</v>
      </c>
      <c r="AC48" s="91">
        <f t="shared" si="13"/>
        <v>0</v>
      </c>
      <c r="AD48" s="91">
        <f>SUMIF(apr!$C$3:$C$75,$A48,apr!$N$3:$N$75)</f>
        <v>0</v>
      </c>
      <c r="AE48" s="92">
        <f>SUMIF(apr!$C$3:$C$75,$A48,apr!$K$3:$K$75)</f>
        <v>0</v>
      </c>
      <c r="AF48" s="93">
        <f t="shared" si="14"/>
        <v>0</v>
      </c>
      <c r="AH48" s="90">
        <f>SUMIF(mei!$C$3:$C$75,$A48,mei!$G$3:$G$75)</f>
        <v>0</v>
      </c>
      <c r="AI48" s="91">
        <f t="shared" si="15"/>
        <v>0</v>
      </c>
      <c r="AJ48" s="91">
        <f>SUMIF(mei!$C$3:$C$75,$A48,mei!$N$3:$N$75)</f>
        <v>0</v>
      </c>
      <c r="AK48" s="92">
        <f>SUMIF(mei!$C$3:$C$75,$A48,mei!$K$3:$K$75)</f>
        <v>0</v>
      </c>
      <c r="AL48" s="93">
        <f t="shared" si="16"/>
        <v>0</v>
      </c>
      <c r="AN48" s="90">
        <f>SUMIF(jun!$C$3:$C$75,$A48,jun!$G$3:$G$75)</f>
        <v>0</v>
      </c>
      <c r="AO48" s="91">
        <f t="shared" si="17"/>
        <v>0</v>
      </c>
      <c r="AP48" s="91">
        <f>SUMIF(jun!$C$3:$C$75,$A48,jun!$N$3:$N$75)</f>
        <v>0</v>
      </c>
      <c r="AQ48" s="92">
        <f>SUMIF(jun!$C$3:$C$75,$A48,jun!$K$3:$K$75)</f>
        <v>0</v>
      </c>
      <c r="AR48" s="93">
        <f t="shared" si="18"/>
        <v>0</v>
      </c>
      <c r="AT48" s="90">
        <f>SUMIF(jul!$C$3:$C$75,$A48,jul!$G$3:$G$75)</f>
        <v>0</v>
      </c>
      <c r="AU48" s="91">
        <f t="shared" si="19"/>
        <v>0</v>
      </c>
      <c r="AV48" s="91">
        <f>SUMIF(jul!$C$3:$C$75,$A48,jul!$N$3:$N$75)</f>
        <v>0</v>
      </c>
      <c r="AW48" s="92">
        <f>SUMIF(jul!$C$3:$C$75,$A48,jul!$K$3:$K$75)</f>
        <v>0</v>
      </c>
      <c r="AX48" s="93">
        <f t="shared" si="20"/>
        <v>0</v>
      </c>
      <c r="AZ48" s="90">
        <f>SUMIF(aug!$C$3:$C$75,$A48,aug!$G$3:$G$75)</f>
        <v>0</v>
      </c>
      <c r="BA48" s="91">
        <f t="shared" si="21"/>
        <v>0</v>
      </c>
      <c r="BB48" s="91">
        <f>SUMIF(aug!$C$3:$C$75,$A48,aug!$N$3:$N$75)</f>
        <v>0</v>
      </c>
      <c r="BC48" s="92">
        <f>SUMIF(aug!$C$3:$C$75,$A48,aug!$K$3:$K$75)</f>
        <v>0</v>
      </c>
      <c r="BD48" s="93">
        <f t="shared" si="22"/>
        <v>0</v>
      </c>
      <c r="BF48" s="90">
        <f>SUMIF(sep!$C$3:$C$75,$A48,sep!$G$3:$G$75)</f>
        <v>0</v>
      </c>
      <c r="BG48" s="91">
        <f t="shared" si="23"/>
        <v>0</v>
      </c>
      <c r="BH48" s="91">
        <f>SUMIF(sep!$C$3:$C$75,$A48,sep!$N$3:$N$75)</f>
        <v>0</v>
      </c>
      <c r="BI48" s="92">
        <f>SUMIF(sep!$C$3:$C$75,$A48,sep!$K$3:$K$75)</f>
        <v>0</v>
      </c>
      <c r="BJ48" s="93">
        <f t="shared" si="24"/>
        <v>0</v>
      </c>
      <c r="BL48" s="90">
        <f>SUMIF(okt!$C$3:$C$75,$A48,okt!$G$3:$G$75)</f>
        <v>0</v>
      </c>
      <c r="BM48" s="91">
        <f t="shared" si="25"/>
        <v>0</v>
      </c>
      <c r="BN48" s="91">
        <f>SUMIF(okt!$C$3:$C$75,$A48,okt!$N$3:$N$75)</f>
        <v>0</v>
      </c>
      <c r="BO48" s="92">
        <f>SUMIF(okt!$C$3:$C$75,$A48,okt!$K$3:$K$75)</f>
        <v>0</v>
      </c>
      <c r="BP48" s="93">
        <f t="shared" si="26"/>
        <v>0</v>
      </c>
      <c r="BQ48" s="90"/>
      <c r="BR48" s="90">
        <f>SUMIF(nov!$C$3:$C$75,$A48,nov!$G$3:$G$75)</f>
        <v>0</v>
      </c>
      <c r="BS48" s="91">
        <f t="shared" si="27"/>
        <v>0</v>
      </c>
      <c r="BT48" s="91">
        <f>SUMIF(nov!$C$3:$C$75,$A48,nov!$N$3:$N$75)</f>
        <v>0</v>
      </c>
      <c r="BU48" s="92">
        <f>SUMIF(nov!$C$3:$C$75,$A48,nov!$K$3:$K$75)</f>
        <v>0</v>
      </c>
      <c r="BV48" s="93">
        <f t="shared" si="28"/>
        <v>0</v>
      </c>
      <c r="BX48" s="90">
        <f>SUMIF(dec!$C$3:$C$75,$A48,dec!$G$3:$G$75)</f>
        <v>0</v>
      </c>
      <c r="BY48" s="91">
        <f t="shared" si="29"/>
        <v>0</v>
      </c>
      <c r="BZ48" s="91">
        <f>SUMIF(dec!$C$3:$C$75,$A48,dec!$N$3:$N$75)</f>
        <v>0</v>
      </c>
      <c r="CA48" s="92">
        <f>SUMIF(dec!$C$3:$C$75,$A48,dec!$K$3:$K$75)</f>
        <v>0</v>
      </c>
      <c r="CB48" s="93">
        <f t="shared" si="30"/>
        <v>0</v>
      </c>
    </row>
    <row r="49" spans="1:80" x14ac:dyDescent="0.25">
      <c r="A49" s="62"/>
      <c r="B49" s="63"/>
      <c r="C49" s="89"/>
      <c r="D49" s="103">
        <f t="shared" si="2"/>
        <v>0</v>
      </c>
      <c r="E49" s="104">
        <f t="shared" si="3"/>
        <v>0</v>
      </c>
      <c r="F49" s="104">
        <f t="shared" si="4"/>
        <v>0</v>
      </c>
      <c r="G49" s="105">
        <f t="shared" si="5"/>
        <v>0</v>
      </c>
      <c r="H49" s="106">
        <f t="shared" si="6"/>
        <v>0</v>
      </c>
      <c r="J49" s="90">
        <f>SUMIF(jan!$C$3:$C$75,$A49,jan!$G$3:$G$75)</f>
        <v>0</v>
      </c>
      <c r="K49" s="91">
        <f t="shared" si="7"/>
        <v>0</v>
      </c>
      <c r="L49" s="91">
        <f>SUMIF(jan!$C$3:$C$75,$A49,jan!$N$3:$N$75)</f>
        <v>0</v>
      </c>
      <c r="M49" s="92">
        <f>SUMIF(jan!$C$3:$C$75,$A49,jan!$K$3:$K$75)</f>
        <v>0</v>
      </c>
      <c r="N49" s="93">
        <f t="shared" si="8"/>
        <v>0</v>
      </c>
      <c r="P49" s="90">
        <f>SUMIF(feb!$C$3:$C$75,$A49,feb!$G$3:$G$75)</f>
        <v>0</v>
      </c>
      <c r="Q49" s="91">
        <f t="shared" si="9"/>
        <v>0</v>
      </c>
      <c r="R49" s="91">
        <v>0</v>
      </c>
      <c r="S49" s="92">
        <f>SUMIF(feb!$C$3:$C$75,$A49,feb!$K$3:$K$75)</f>
        <v>0</v>
      </c>
      <c r="T49" s="93">
        <f t="shared" si="10"/>
        <v>0</v>
      </c>
      <c r="V49" s="90">
        <f>SUMIF(mrt!$C$3:$C$75,$A49,mrt!$G$3:$G$75)</f>
        <v>0</v>
      </c>
      <c r="W49" s="91">
        <f t="shared" si="11"/>
        <v>0</v>
      </c>
      <c r="X49" s="91">
        <f>SUMIF(mrt!$C$3:$C$75,$A49,mrt!$N$3:$N$75)</f>
        <v>0</v>
      </c>
      <c r="Y49" s="92">
        <f>SUMIF(mrt!$C$3:$C$75,$A49,mrt!$K$3:$K$75)</f>
        <v>0</v>
      </c>
      <c r="Z49" s="93">
        <f t="shared" si="12"/>
        <v>0</v>
      </c>
      <c r="AB49" s="90">
        <f>SUMIF(apr!$C$3:$C$75,$A49,apr!$G$3:$G$75)</f>
        <v>0</v>
      </c>
      <c r="AC49" s="91">
        <f t="shared" si="13"/>
        <v>0</v>
      </c>
      <c r="AD49" s="91">
        <f>SUMIF(apr!$C$3:$C$75,$A49,apr!$N$3:$N$75)</f>
        <v>0</v>
      </c>
      <c r="AE49" s="92">
        <f>SUMIF(apr!$C$3:$C$75,$A49,apr!$K$3:$K$75)</f>
        <v>0</v>
      </c>
      <c r="AF49" s="93">
        <f t="shared" si="14"/>
        <v>0</v>
      </c>
      <c r="AH49" s="90">
        <f>SUMIF(mei!$C$3:$C$75,$A49,mei!$G$3:$G$75)</f>
        <v>0</v>
      </c>
      <c r="AI49" s="91">
        <f t="shared" si="15"/>
        <v>0</v>
      </c>
      <c r="AJ49" s="91">
        <f>SUMIF(mei!$C$3:$C$75,$A49,mei!$N$3:$N$75)</f>
        <v>0</v>
      </c>
      <c r="AK49" s="92">
        <f>SUMIF(mei!$C$3:$C$75,$A49,mei!$K$3:$K$75)</f>
        <v>0</v>
      </c>
      <c r="AL49" s="93">
        <f t="shared" si="16"/>
        <v>0</v>
      </c>
      <c r="AN49" s="90">
        <f>SUMIF(jun!$C$3:$C$75,$A49,jun!$G$3:$G$75)</f>
        <v>0</v>
      </c>
      <c r="AO49" s="91">
        <f t="shared" si="17"/>
        <v>0</v>
      </c>
      <c r="AP49" s="91">
        <f>SUMIF(jun!$C$3:$C$75,$A49,jun!$N$3:$N$75)</f>
        <v>0</v>
      </c>
      <c r="AQ49" s="92">
        <f>SUMIF(jun!$C$3:$C$75,$A49,jun!$K$3:$K$75)</f>
        <v>0</v>
      </c>
      <c r="AR49" s="93">
        <f t="shared" si="18"/>
        <v>0</v>
      </c>
      <c r="AT49" s="90">
        <f>SUMIF(jul!$C$3:$C$75,$A49,jul!$G$3:$G$75)</f>
        <v>0</v>
      </c>
      <c r="AU49" s="91">
        <f t="shared" si="19"/>
        <v>0</v>
      </c>
      <c r="AV49" s="91">
        <f>SUMIF(jul!$C$3:$C$75,$A49,jul!$N$3:$N$75)</f>
        <v>0</v>
      </c>
      <c r="AW49" s="92">
        <f>SUMIF(jul!$C$3:$C$75,$A49,jul!$K$3:$K$75)</f>
        <v>0</v>
      </c>
      <c r="AX49" s="93">
        <f t="shared" si="20"/>
        <v>0</v>
      </c>
      <c r="AZ49" s="90">
        <f>SUMIF(aug!$C$3:$C$75,$A49,aug!$G$3:$G$75)</f>
        <v>0</v>
      </c>
      <c r="BA49" s="91">
        <f t="shared" si="21"/>
        <v>0</v>
      </c>
      <c r="BB49" s="91">
        <f>SUMIF(aug!$C$3:$C$75,$A49,aug!$N$3:$N$75)</f>
        <v>0</v>
      </c>
      <c r="BC49" s="92">
        <f>SUMIF(aug!$C$3:$C$75,$A49,aug!$K$3:$K$75)</f>
        <v>0</v>
      </c>
      <c r="BD49" s="93">
        <f t="shared" si="22"/>
        <v>0</v>
      </c>
      <c r="BF49" s="90">
        <f>SUMIF(sep!$C$3:$C$75,$A49,sep!$G$3:$G$75)</f>
        <v>0</v>
      </c>
      <c r="BG49" s="91">
        <f t="shared" si="23"/>
        <v>0</v>
      </c>
      <c r="BH49" s="91">
        <f>SUMIF(sep!$C$3:$C$75,$A49,sep!$N$3:$N$75)</f>
        <v>0</v>
      </c>
      <c r="BI49" s="92">
        <f>SUMIF(sep!$C$3:$C$75,$A49,sep!$K$3:$K$75)</f>
        <v>0</v>
      </c>
      <c r="BJ49" s="93">
        <f t="shared" si="24"/>
        <v>0</v>
      </c>
      <c r="BL49" s="90">
        <f>SUMIF(okt!$C$3:$C$75,$A49,okt!$G$3:$G$75)</f>
        <v>0</v>
      </c>
      <c r="BM49" s="91">
        <f t="shared" si="25"/>
        <v>0</v>
      </c>
      <c r="BN49" s="91">
        <f>SUMIF(okt!$C$3:$C$75,$A49,okt!$N$3:$N$75)</f>
        <v>0</v>
      </c>
      <c r="BO49" s="92">
        <f>SUMIF(okt!$C$3:$C$75,$A49,okt!$K$3:$K$75)</f>
        <v>0</v>
      </c>
      <c r="BP49" s="93">
        <f t="shared" si="26"/>
        <v>0</v>
      </c>
      <c r="BQ49" s="90"/>
      <c r="BR49" s="90">
        <f>SUMIF(nov!$C$3:$C$75,$A49,nov!$G$3:$G$75)</f>
        <v>0</v>
      </c>
      <c r="BS49" s="91">
        <f t="shared" si="27"/>
        <v>0</v>
      </c>
      <c r="BT49" s="91">
        <f>SUMIF(nov!$C$3:$C$75,$A49,nov!$N$3:$N$75)</f>
        <v>0</v>
      </c>
      <c r="BU49" s="92">
        <f>SUMIF(nov!$C$3:$C$75,$A49,nov!$K$3:$K$75)</f>
        <v>0</v>
      </c>
      <c r="BV49" s="93">
        <f t="shared" si="28"/>
        <v>0</v>
      </c>
      <c r="BX49" s="90">
        <f>SUMIF(dec!$C$3:$C$75,$A49,dec!$G$3:$G$75)</f>
        <v>0</v>
      </c>
      <c r="BY49" s="91">
        <f t="shared" si="29"/>
        <v>0</v>
      </c>
      <c r="BZ49" s="91">
        <f>SUMIF(dec!$C$3:$C$75,$A49,dec!$N$3:$N$75)</f>
        <v>0</v>
      </c>
      <c r="CA49" s="92">
        <f>SUMIF(dec!$C$3:$C$75,$A49,dec!$K$3:$K$75)</f>
        <v>0</v>
      </c>
      <c r="CB49" s="93">
        <f t="shared" si="30"/>
        <v>0</v>
      </c>
    </row>
    <row r="50" spans="1:80" x14ac:dyDescent="0.25">
      <c r="A50" s="62"/>
      <c r="B50" s="63"/>
      <c r="C50" s="89"/>
      <c r="D50" s="103">
        <f t="shared" si="2"/>
        <v>0</v>
      </c>
      <c r="E50" s="104">
        <f t="shared" si="3"/>
        <v>0</v>
      </c>
      <c r="F50" s="104">
        <f t="shared" si="4"/>
        <v>0</v>
      </c>
      <c r="G50" s="105">
        <f t="shared" si="5"/>
        <v>0</v>
      </c>
      <c r="H50" s="106">
        <f t="shared" si="6"/>
        <v>0</v>
      </c>
      <c r="J50" s="90">
        <f>SUMIF(jan!$C$3:$C$75,$A50,jan!$G$3:$G$75)</f>
        <v>0</v>
      </c>
      <c r="K50" s="91">
        <f t="shared" si="7"/>
        <v>0</v>
      </c>
      <c r="L50" s="91">
        <f>SUMIF(jan!$C$3:$C$75,$A50,jan!$N$3:$N$75)</f>
        <v>0</v>
      </c>
      <c r="M50" s="92">
        <f>SUMIF(jan!$C$3:$C$75,$A50,jan!$K$3:$K$75)</f>
        <v>0</v>
      </c>
      <c r="N50" s="93">
        <f t="shared" si="8"/>
        <v>0</v>
      </c>
      <c r="P50" s="90">
        <f>SUMIF(feb!$C$3:$C$75,$A50,feb!$G$3:$G$75)</f>
        <v>0</v>
      </c>
      <c r="Q50" s="91">
        <f t="shared" si="9"/>
        <v>0</v>
      </c>
      <c r="R50" s="91">
        <v>0</v>
      </c>
      <c r="S50" s="92">
        <f>SUMIF(feb!$C$3:$C$75,$A50,feb!$K$3:$K$75)</f>
        <v>0</v>
      </c>
      <c r="T50" s="93">
        <f t="shared" si="10"/>
        <v>0</v>
      </c>
      <c r="V50" s="90">
        <f>SUMIF(mrt!$C$3:$C$75,$A50,mrt!$G$3:$G$75)</f>
        <v>0</v>
      </c>
      <c r="W50" s="91">
        <f t="shared" si="11"/>
        <v>0</v>
      </c>
      <c r="X50" s="91">
        <f>SUMIF(mrt!$C$3:$C$75,$A50,mrt!$N$3:$N$75)</f>
        <v>0</v>
      </c>
      <c r="Y50" s="92">
        <f>SUMIF(mrt!$C$3:$C$75,$A50,mrt!$K$3:$K$75)</f>
        <v>0</v>
      </c>
      <c r="Z50" s="93">
        <f t="shared" si="12"/>
        <v>0</v>
      </c>
      <c r="AB50" s="90">
        <f>SUMIF(apr!$C$3:$C$75,$A50,apr!$G$3:$G$75)</f>
        <v>0</v>
      </c>
      <c r="AC50" s="91">
        <f t="shared" si="13"/>
        <v>0</v>
      </c>
      <c r="AD50" s="91">
        <f>SUMIF(apr!$C$3:$C$75,$A50,apr!$N$3:$N$75)</f>
        <v>0</v>
      </c>
      <c r="AE50" s="92">
        <f>SUMIF(apr!$C$3:$C$75,$A50,apr!$K$3:$K$75)</f>
        <v>0</v>
      </c>
      <c r="AF50" s="93">
        <f t="shared" si="14"/>
        <v>0</v>
      </c>
      <c r="AH50" s="90">
        <f>SUMIF(mei!$C$3:$C$75,$A50,mei!$G$3:$G$75)</f>
        <v>0</v>
      </c>
      <c r="AI50" s="91">
        <f t="shared" si="15"/>
        <v>0</v>
      </c>
      <c r="AJ50" s="91">
        <f>SUMIF(mei!$C$3:$C$75,$A50,mei!$N$3:$N$75)</f>
        <v>0</v>
      </c>
      <c r="AK50" s="92">
        <f>SUMIF(mei!$C$3:$C$75,$A50,mei!$K$3:$K$75)</f>
        <v>0</v>
      </c>
      <c r="AL50" s="93">
        <f t="shared" si="16"/>
        <v>0</v>
      </c>
      <c r="AN50" s="90">
        <f>SUMIF(jun!$C$3:$C$75,$A50,jun!$G$3:$G$75)</f>
        <v>0</v>
      </c>
      <c r="AO50" s="91">
        <f t="shared" si="17"/>
        <v>0</v>
      </c>
      <c r="AP50" s="91">
        <f>SUMIF(jun!$C$3:$C$75,$A50,jun!$N$3:$N$75)</f>
        <v>0</v>
      </c>
      <c r="AQ50" s="92">
        <f>SUMIF(jun!$C$3:$C$75,$A50,jun!$K$3:$K$75)</f>
        <v>0</v>
      </c>
      <c r="AR50" s="93">
        <f t="shared" si="18"/>
        <v>0</v>
      </c>
      <c r="AT50" s="90">
        <f>SUMIF(jul!$C$3:$C$75,$A50,jul!$G$3:$G$75)</f>
        <v>0</v>
      </c>
      <c r="AU50" s="91">
        <f t="shared" si="19"/>
        <v>0</v>
      </c>
      <c r="AV50" s="91">
        <f>SUMIF(jul!$C$3:$C$75,$A50,jul!$N$3:$N$75)</f>
        <v>0</v>
      </c>
      <c r="AW50" s="92">
        <f>SUMIF(jul!$C$3:$C$75,$A50,jul!$K$3:$K$75)</f>
        <v>0</v>
      </c>
      <c r="AX50" s="93">
        <f t="shared" si="20"/>
        <v>0</v>
      </c>
      <c r="AZ50" s="90">
        <f>SUMIF(aug!$C$3:$C$75,$A50,aug!$G$3:$G$75)</f>
        <v>0</v>
      </c>
      <c r="BA50" s="91">
        <f t="shared" si="21"/>
        <v>0</v>
      </c>
      <c r="BB50" s="91">
        <f>SUMIF(aug!$C$3:$C$75,$A50,aug!$N$3:$N$75)</f>
        <v>0</v>
      </c>
      <c r="BC50" s="92">
        <f>SUMIF(aug!$C$3:$C$75,$A50,aug!$K$3:$K$75)</f>
        <v>0</v>
      </c>
      <c r="BD50" s="93">
        <f t="shared" si="22"/>
        <v>0</v>
      </c>
      <c r="BF50" s="90">
        <f>SUMIF(sep!$C$3:$C$75,$A50,sep!$G$3:$G$75)</f>
        <v>0</v>
      </c>
      <c r="BG50" s="91">
        <f t="shared" si="23"/>
        <v>0</v>
      </c>
      <c r="BH50" s="91">
        <f>SUMIF(sep!$C$3:$C$75,$A50,sep!$N$3:$N$75)</f>
        <v>0</v>
      </c>
      <c r="BI50" s="92">
        <f>SUMIF(sep!$C$3:$C$75,$A50,sep!$K$3:$K$75)</f>
        <v>0</v>
      </c>
      <c r="BJ50" s="93">
        <f t="shared" si="24"/>
        <v>0</v>
      </c>
      <c r="BL50" s="90">
        <f>SUMIF(okt!$C$3:$C$75,$A50,okt!$G$3:$G$75)</f>
        <v>0</v>
      </c>
      <c r="BM50" s="91">
        <f t="shared" si="25"/>
        <v>0</v>
      </c>
      <c r="BN50" s="91">
        <f>SUMIF(okt!$C$3:$C$75,$A50,okt!$N$3:$N$75)</f>
        <v>0</v>
      </c>
      <c r="BO50" s="92">
        <f>SUMIF(okt!$C$3:$C$75,$A50,okt!$K$3:$K$75)</f>
        <v>0</v>
      </c>
      <c r="BP50" s="93">
        <f t="shared" si="26"/>
        <v>0</v>
      </c>
      <c r="BQ50" s="90"/>
      <c r="BR50" s="90">
        <f>SUMIF(nov!$C$3:$C$75,$A50,nov!$G$3:$G$75)</f>
        <v>0</v>
      </c>
      <c r="BS50" s="91">
        <f t="shared" si="27"/>
        <v>0</v>
      </c>
      <c r="BT50" s="91">
        <f>SUMIF(nov!$C$3:$C$75,$A50,nov!$N$3:$N$75)</f>
        <v>0</v>
      </c>
      <c r="BU50" s="92">
        <f>SUMIF(nov!$C$3:$C$75,$A50,nov!$K$3:$K$75)</f>
        <v>0</v>
      </c>
      <c r="BV50" s="93">
        <f t="shared" si="28"/>
        <v>0</v>
      </c>
      <c r="BX50" s="90">
        <f>SUMIF(dec!$C$3:$C$75,$A50,dec!$G$3:$G$75)</f>
        <v>0</v>
      </c>
      <c r="BY50" s="91">
        <f t="shared" si="29"/>
        <v>0</v>
      </c>
      <c r="BZ50" s="91">
        <f>SUMIF(dec!$C$3:$C$75,$A50,dec!$N$3:$N$75)</f>
        <v>0</v>
      </c>
      <c r="CA50" s="92">
        <f>SUMIF(dec!$C$3:$C$75,$A50,dec!$K$3:$K$75)</f>
        <v>0</v>
      </c>
      <c r="CB50" s="93">
        <f t="shared" si="30"/>
        <v>0</v>
      </c>
    </row>
    <row r="51" spans="1:80" ht="13.8" thickBot="1" x14ac:dyDescent="0.3">
      <c r="A51" s="64"/>
      <c r="B51" s="65"/>
      <c r="C51" s="94"/>
      <c r="D51" s="103">
        <f t="shared" si="2"/>
        <v>0</v>
      </c>
      <c r="E51" s="104">
        <f t="shared" si="3"/>
        <v>0</v>
      </c>
      <c r="F51" s="104">
        <f t="shared" si="4"/>
        <v>0</v>
      </c>
      <c r="G51" s="105">
        <f t="shared" si="5"/>
        <v>0</v>
      </c>
      <c r="H51" s="106">
        <f t="shared" si="6"/>
        <v>0</v>
      </c>
      <c r="J51" s="90">
        <f>SUMIF(jan!$C$3:$C$75,$A51,jan!$G$3:$G$75)</f>
        <v>0</v>
      </c>
      <c r="K51" s="91">
        <f t="shared" si="7"/>
        <v>0</v>
      </c>
      <c r="L51" s="91">
        <f>SUMIF(jan!$C$3:$C$75,$A51,jan!$N$3:$N$75)</f>
        <v>0</v>
      </c>
      <c r="M51" s="92">
        <f>SUMIF(jan!$C$3:$C$75,$A51,jan!$K$3:$K$75)</f>
        <v>0</v>
      </c>
      <c r="N51" s="93">
        <f t="shared" si="8"/>
        <v>0</v>
      </c>
      <c r="P51" s="90">
        <f>SUMIF(feb!$C$3:$C$75,$A51,feb!$G$3:$G$75)</f>
        <v>0</v>
      </c>
      <c r="Q51" s="91">
        <f t="shared" si="9"/>
        <v>0</v>
      </c>
      <c r="R51" s="91">
        <v>0</v>
      </c>
      <c r="S51" s="92">
        <f>SUMIF(feb!$C$3:$C$75,$A51,feb!$K$3:$K$75)</f>
        <v>0</v>
      </c>
      <c r="T51" s="93">
        <f t="shared" si="10"/>
        <v>0</v>
      </c>
      <c r="V51" s="90">
        <f>SUMIF(mrt!$C$3:$C$75,$A51,mrt!$G$3:$G$75)</f>
        <v>0</v>
      </c>
      <c r="W51" s="91">
        <f t="shared" si="11"/>
        <v>0</v>
      </c>
      <c r="X51" s="91">
        <f>SUMIF(mrt!$C$3:$C$75,$A51,mrt!$N$3:$N$75)</f>
        <v>0</v>
      </c>
      <c r="Y51" s="92">
        <f>SUMIF(mrt!$C$3:$C$75,$A51,mrt!$K$3:$K$75)</f>
        <v>0</v>
      </c>
      <c r="Z51" s="93">
        <f t="shared" si="12"/>
        <v>0</v>
      </c>
      <c r="AB51" s="90">
        <f>SUMIF(apr!$C$3:$C$75,$A51,apr!$G$3:$G$75)</f>
        <v>0</v>
      </c>
      <c r="AC51" s="91">
        <f t="shared" si="13"/>
        <v>0</v>
      </c>
      <c r="AD51" s="91">
        <f>SUMIF(apr!$C$3:$C$75,$A51,apr!$N$3:$N$75)</f>
        <v>0</v>
      </c>
      <c r="AE51" s="92">
        <f>SUMIF(apr!$C$3:$C$75,$A51,apr!$K$3:$K$75)</f>
        <v>0</v>
      </c>
      <c r="AF51" s="93">
        <f t="shared" si="14"/>
        <v>0</v>
      </c>
      <c r="AH51" s="90">
        <f>SUMIF(mei!$C$3:$C$75,$A51,mei!$G$3:$G$75)</f>
        <v>0</v>
      </c>
      <c r="AI51" s="91">
        <f t="shared" si="15"/>
        <v>0</v>
      </c>
      <c r="AJ51" s="91">
        <f>SUMIF(mei!$C$3:$C$75,$A51,mei!$N$3:$N$75)</f>
        <v>0</v>
      </c>
      <c r="AK51" s="92">
        <f>SUMIF(mei!$C$3:$C$75,$A51,mei!$K$3:$K$75)</f>
        <v>0</v>
      </c>
      <c r="AL51" s="93">
        <f t="shared" si="16"/>
        <v>0</v>
      </c>
      <c r="AN51" s="90">
        <f>SUMIF(jun!$C$3:$C$75,$A51,jun!$G$3:$G$75)</f>
        <v>0</v>
      </c>
      <c r="AO51" s="91">
        <f t="shared" si="17"/>
        <v>0</v>
      </c>
      <c r="AP51" s="91">
        <f>SUMIF(jun!$C$3:$C$75,$A51,jun!$N$3:$N$75)</f>
        <v>0</v>
      </c>
      <c r="AQ51" s="92">
        <f>SUMIF(jun!$C$3:$C$75,$A51,jun!$K$3:$K$75)</f>
        <v>0</v>
      </c>
      <c r="AR51" s="93">
        <f t="shared" si="18"/>
        <v>0</v>
      </c>
      <c r="AT51" s="90">
        <f>SUMIF(jul!$C$3:$C$75,$A51,jul!$G$3:$G$75)</f>
        <v>0</v>
      </c>
      <c r="AU51" s="91">
        <f t="shared" si="19"/>
        <v>0</v>
      </c>
      <c r="AV51" s="91">
        <f>SUMIF(jul!$C$3:$C$75,$A51,jul!$N$3:$N$75)</f>
        <v>0</v>
      </c>
      <c r="AW51" s="92">
        <f>SUMIF(jul!$C$3:$C$75,$A51,jul!$K$3:$K$75)</f>
        <v>0</v>
      </c>
      <c r="AX51" s="93">
        <f t="shared" si="20"/>
        <v>0</v>
      </c>
      <c r="AZ51" s="90">
        <f>SUMIF(aug!$C$3:$C$75,$A51,aug!$G$3:$G$75)</f>
        <v>0</v>
      </c>
      <c r="BA51" s="91">
        <f t="shared" si="21"/>
        <v>0</v>
      </c>
      <c r="BB51" s="91">
        <f>SUMIF(aug!$C$3:$C$75,$A51,aug!$N$3:$N$75)</f>
        <v>0</v>
      </c>
      <c r="BC51" s="92">
        <f>SUMIF(aug!$C$3:$C$75,$A51,aug!$K$3:$K$75)</f>
        <v>0</v>
      </c>
      <c r="BD51" s="93">
        <f t="shared" si="22"/>
        <v>0</v>
      </c>
      <c r="BF51" s="90">
        <f>SUMIF(sep!$C$3:$C$75,$A51,sep!$G$3:$G$75)</f>
        <v>0</v>
      </c>
      <c r="BG51" s="91">
        <f t="shared" si="23"/>
        <v>0</v>
      </c>
      <c r="BH51" s="91">
        <f>SUMIF(sep!$C$3:$C$75,$A51,sep!$N$3:$N$75)</f>
        <v>0</v>
      </c>
      <c r="BI51" s="92">
        <f>SUMIF(sep!$C$3:$C$75,$A51,sep!$K$3:$K$75)</f>
        <v>0</v>
      </c>
      <c r="BJ51" s="93">
        <f t="shared" si="24"/>
        <v>0</v>
      </c>
      <c r="BL51" s="90">
        <f>SUMIF(okt!$C$3:$C$75,$A51,okt!$G$3:$G$75)</f>
        <v>0</v>
      </c>
      <c r="BM51" s="91">
        <f t="shared" si="25"/>
        <v>0</v>
      </c>
      <c r="BN51" s="91">
        <f>SUMIF(okt!$C$3:$C$75,$A51,okt!$N$3:$N$75)</f>
        <v>0</v>
      </c>
      <c r="BO51" s="92">
        <f>SUMIF(okt!$C$3:$C$75,$A51,okt!$K$3:$K$75)</f>
        <v>0</v>
      </c>
      <c r="BP51" s="93">
        <f t="shared" si="26"/>
        <v>0</v>
      </c>
      <c r="BQ51" s="90"/>
      <c r="BR51" s="90">
        <f>SUMIF(nov!$C$3:$C$75,$A51,nov!$G$3:$G$75)</f>
        <v>0</v>
      </c>
      <c r="BS51" s="91">
        <f t="shared" si="27"/>
        <v>0</v>
      </c>
      <c r="BT51" s="91">
        <f>SUMIF(nov!$C$3:$C$75,$A51,nov!$N$3:$N$75)</f>
        <v>0</v>
      </c>
      <c r="BU51" s="92">
        <f>SUMIF(nov!$C$3:$C$75,$A51,nov!$K$3:$K$75)</f>
        <v>0</v>
      </c>
      <c r="BV51" s="93">
        <f t="shared" si="28"/>
        <v>0</v>
      </c>
      <c r="BX51" s="90">
        <f>SUMIF(dec!$C$3:$C$75,$A51,dec!$G$3:$G$75)</f>
        <v>0</v>
      </c>
      <c r="BY51" s="91">
        <f t="shared" si="29"/>
        <v>0</v>
      </c>
      <c r="BZ51" s="91">
        <f>SUMIF(dec!$C$3:$C$75,$A51,dec!$N$3:$N$75)</f>
        <v>0</v>
      </c>
      <c r="CA51" s="92">
        <f>SUMIF(dec!$C$3:$C$75,$A51,dec!$K$3:$K$75)</f>
        <v>0</v>
      </c>
      <c r="CB51" s="93">
        <f t="shared" si="30"/>
        <v>0</v>
      </c>
    </row>
    <row r="52" spans="1:80" ht="13.8" thickTop="1" x14ac:dyDescent="0.25">
      <c r="A52" s="39" t="s">
        <v>29</v>
      </c>
      <c r="B52" s="95"/>
      <c r="C52" s="96"/>
      <c r="D52" s="103">
        <f t="shared" si="2"/>
        <v>0</v>
      </c>
      <c r="E52" s="104">
        <f t="shared" si="3"/>
        <v>0</v>
      </c>
      <c r="F52" s="104">
        <f t="shared" si="4"/>
        <v>0</v>
      </c>
      <c r="G52" s="105">
        <f t="shared" si="5"/>
        <v>0</v>
      </c>
      <c r="H52" s="106">
        <f t="shared" si="6"/>
        <v>0</v>
      </c>
      <c r="J52" s="90">
        <f>SUMIF(jan!$C$3:$C$75,$A52,jan!$G$3:$G$75)</f>
        <v>0</v>
      </c>
      <c r="K52" s="91">
        <f t="shared" si="7"/>
        <v>0</v>
      </c>
      <c r="L52" s="91">
        <f>SUMIF(jan!$C$3:$C$75,$A52,jan!$N$3:$N$75)</f>
        <v>0</v>
      </c>
      <c r="M52" s="92">
        <f>SUMIF(jan!$C$3:$C$75,$A52,jan!$K$3:$K$75)</f>
        <v>0</v>
      </c>
      <c r="N52" s="93">
        <f t="shared" si="8"/>
        <v>0</v>
      </c>
      <c r="P52" s="90">
        <f>SUMIF(feb!$C$3:$C$75,$A52,feb!$G$3:$G$75)</f>
        <v>0</v>
      </c>
      <c r="Q52" s="91">
        <f t="shared" si="9"/>
        <v>0</v>
      </c>
      <c r="R52" s="91">
        <v>0</v>
      </c>
      <c r="S52" s="92">
        <f>SUMIF(feb!$C$3:$C$75,$A52,feb!$K$3:$K$75)</f>
        <v>0</v>
      </c>
      <c r="T52" s="93">
        <f t="shared" si="10"/>
        <v>0</v>
      </c>
      <c r="V52" s="90">
        <f>SUMIF(mrt!$C$3:$C$75,$A52,mrt!$G$3:$G$75)</f>
        <v>0</v>
      </c>
      <c r="W52" s="91">
        <f t="shared" si="11"/>
        <v>0</v>
      </c>
      <c r="X52" s="91">
        <f>SUMIF(mrt!$C$3:$C$75,$A52,mrt!$N$3:$N$75)</f>
        <v>0</v>
      </c>
      <c r="Y52" s="92">
        <f>SUMIF(mrt!$C$3:$C$75,$A52,mrt!$K$3:$K$75)</f>
        <v>0</v>
      </c>
      <c r="Z52" s="93">
        <f t="shared" si="12"/>
        <v>0</v>
      </c>
      <c r="AB52" s="90">
        <f>SUMIF(apr!$C$3:$C$75,$A52,apr!$G$3:$G$75)</f>
        <v>0</v>
      </c>
      <c r="AC52" s="91">
        <f t="shared" si="13"/>
        <v>0</v>
      </c>
      <c r="AD52" s="91">
        <f>SUMIF(apr!$C$3:$C$75,$A52,apr!$N$3:$N$75)</f>
        <v>0</v>
      </c>
      <c r="AE52" s="92">
        <f>SUMIF(apr!$C$3:$C$75,$A52,apr!$K$3:$K$75)</f>
        <v>0</v>
      </c>
      <c r="AF52" s="93">
        <f t="shared" si="14"/>
        <v>0</v>
      </c>
      <c r="AH52" s="90">
        <f>SUMIF(mei!$C$3:$C$75,$A52,mei!$G$3:$G$75)</f>
        <v>0</v>
      </c>
      <c r="AI52" s="91">
        <f t="shared" si="15"/>
        <v>0</v>
      </c>
      <c r="AJ52" s="91">
        <f>SUMIF(mei!$C$3:$C$75,$A52,mei!$N$3:$N$75)</f>
        <v>0</v>
      </c>
      <c r="AK52" s="92">
        <f>SUMIF(mei!$C$3:$C$75,$A52,mei!$K$3:$K$75)</f>
        <v>0</v>
      </c>
      <c r="AL52" s="93">
        <f t="shared" si="16"/>
        <v>0</v>
      </c>
      <c r="AN52" s="90">
        <f>SUMIF(jun!$C$3:$C$75,$A52,jun!$G$3:$G$75)</f>
        <v>0</v>
      </c>
      <c r="AO52" s="91">
        <f t="shared" si="17"/>
        <v>0</v>
      </c>
      <c r="AP52" s="91">
        <f>SUMIF(jun!$C$3:$C$75,$A52,jun!$N$3:$N$75)</f>
        <v>0</v>
      </c>
      <c r="AQ52" s="92">
        <f>SUMIF(jun!$C$3:$C$75,$A52,jun!$K$3:$K$75)</f>
        <v>0</v>
      </c>
      <c r="AR52" s="93">
        <f t="shared" si="18"/>
        <v>0</v>
      </c>
      <c r="AT52" s="90">
        <f>SUMIF(jul!$C$3:$C$75,$A52,jul!$G$3:$G$75)</f>
        <v>0</v>
      </c>
      <c r="AU52" s="91">
        <f t="shared" si="19"/>
        <v>0</v>
      </c>
      <c r="AV52" s="91">
        <f>SUMIF(jul!$C$3:$C$75,$A52,jul!$N$3:$N$75)</f>
        <v>0</v>
      </c>
      <c r="AW52" s="92">
        <f>SUMIF(jul!$C$3:$C$75,$A52,jul!$K$3:$K$75)</f>
        <v>0</v>
      </c>
      <c r="AX52" s="93">
        <f t="shared" si="20"/>
        <v>0</v>
      </c>
      <c r="AZ52" s="90">
        <f>SUMIF(aug!$C$3:$C$75,$A52,aug!$G$3:$G$75)</f>
        <v>0</v>
      </c>
      <c r="BA52" s="91">
        <f t="shared" si="21"/>
        <v>0</v>
      </c>
      <c r="BB52" s="91">
        <f>SUMIF(aug!$C$3:$C$75,$A52,aug!$N$3:$N$75)</f>
        <v>0</v>
      </c>
      <c r="BC52" s="92">
        <f>SUMIF(aug!$C$3:$C$75,$A52,aug!$K$3:$K$75)</f>
        <v>0</v>
      </c>
      <c r="BD52" s="93">
        <f t="shared" si="22"/>
        <v>0</v>
      </c>
      <c r="BF52" s="90">
        <f>SUMIF(sep!$C$3:$C$75,$A52,sep!$G$3:$G$75)</f>
        <v>0</v>
      </c>
      <c r="BG52" s="91">
        <f t="shared" si="23"/>
        <v>0</v>
      </c>
      <c r="BH52" s="91">
        <f>SUMIF(sep!$C$3:$C$75,$A52,sep!$N$3:$N$75)</f>
        <v>0</v>
      </c>
      <c r="BI52" s="92">
        <f>SUMIF(sep!$C$3:$C$75,$A52,sep!$K$3:$K$75)</f>
        <v>0</v>
      </c>
      <c r="BJ52" s="93">
        <f t="shared" si="24"/>
        <v>0</v>
      </c>
      <c r="BL52" s="90">
        <f>SUMIF(okt!$C$3:$C$75,$A52,okt!$G$3:$G$75)</f>
        <v>0</v>
      </c>
      <c r="BM52" s="91">
        <f t="shared" si="25"/>
        <v>0</v>
      </c>
      <c r="BN52" s="91">
        <f>SUMIF(okt!$C$3:$C$75,$A52,okt!$N$3:$N$75)</f>
        <v>0</v>
      </c>
      <c r="BO52" s="92">
        <f>SUMIF(okt!$C$3:$C$75,$A52,okt!$K$3:$K$75)</f>
        <v>0</v>
      </c>
      <c r="BP52" s="93">
        <f t="shared" si="26"/>
        <v>0</v>
      </c>
      <c r="BQ52" s="90"/>
      <c r="BR52" s="90">
        <f>SUMIF(nov!$C$3:$C$75,$A52,nov!$G$3:$G$75)</f>
        <v>0</v>
      </c>
      <c r="BS52" s="91">
        <f t="shared" si="27"/>
        <v>0</v>
      </c>
      <c r="BT52" s="91">
        <f>SUMIF(nov!$C$3:$C$75,$A52,nov!$N$3:$N$75)</f>
        <v>0</v>
      </c>
      <c r="BU52" s="92">
        <f>SUMIF(nov!$C$3:$C$75,$A52,nov!$K$3:$K$75)</f>
        <v>0</v>
      </c>
      <c r="BV52" s="93">
        <f t="shared" si="28"/>
        <v>0</v>
      </c>
      <c r="BX52" s="90">
        <f>SUMIF(dec!$C$3:$C$75,$A52,dec!$G$3:$G$75)</f>
        <v>0</v>
      </c>
      <c r="BY52" s="91">
        <f t="shared" si="29"/>
        <v>0</v>
      </c>
      <c r="BZ52" s="91">
        <f>SUMIF(dec!$C$3:$C$75,$A52,dec!$N$3:$N$75)</f>
        <v>0</v>
      </c>
      <c r="CA52" s="92">
        <f>SUMIF(dec!$C$3:$C$75,$A52,dec!$K$3:$K$75)</f>
        <v>0</v>
      </c>
      <c r="CB52" s="93">
        <f t="shared" si="30"/>
        <v>0</v>
      </c>
    </row>
    <row r="53" spans="1:80" ht="13.8" thickBot="1" x14ac:dyDescent="0.3">
      <c r="A53" s="40" t="s">
        <v>28</v>
      </c>
      <c r="B53" s="97"/>
      <c r="C53" s="98"/>
      <c r="D53" s="103">
        <f t="shared" si="2"/>
        <v>0</v>
      </c>
      <c r="E53" s="104">
        <f t="shared" si="3"/>
        <v>0</v>
      </c>
      <c r="F53" s="104">
        <f t="shared" si="4"/>
        <v>0</v>
      </c>
      <c r="G53" s="105">
        <f t="shared" si="5"/>
        <v>0</v>
      </c>
      <c r="H53" s="106">
        <f t="shared" si="6"/>
        <v>0</v>
      </c>
      <c r="J53" s="99">
        <f>SUMIF(jan!$C$3:$C$75,$A53,jan!$I$3:$I$75)</f>
        <v>0</v>
      </c>
      <c r="K53" s="100">
        <f t="shared" si="7"/>
        <v>0</v>
      </c>
      <c r="L53" s="100">
        <f>SUMIF(jan!$C$3:$C$75,$A53,jan!$N$3:$N$75)</f>
        <v>0</v>
      </c>
      <c r="M53" s="101">
        <f>SUMIF(jan!$C$3:$C$75,$A53,jan!$K$3:$K$75)</f>
        <v>0</v>
      </c>
      <c r="N53" s="102">
        <f t="shared" si="8"/>
        <v>0</v>
      </c>
      <c r="P53" s="99">
        <f>SUMIF(feb!$C$3:$C$75,$A53,feb!$I$3:$I$75)</f>
        <v>0</v>
      </c>
      <c r="Q53" s="100">
        <f t="shared" si="9"/>
        <v>0</v>
      </c>
      <c r="R53" s="100">
        <v>0</v>
      </c>
      <c r="S53" s="101">
        <f>SUMIF(feb!$C$3:$C$75,$A53,feb!$K$3:$K$75)</f>
        <v>0</v>
      </c>
      <c r="T53" s="102">
        <f t="shared" si="10"/>
        <v>0</v>
      </c>
      <c r="V53" s="99">
        <f>SUMIF(mrt!$C$3:$C$75,$A53,mrt!$I$3:$I$75)</f>
        <v>0</v>
      </c>
      <c r="W53" s="100">
        <f t="shared" si="11"/>
        <v>0</v>
      </c>
      <c r="X53" s="100">
        <f>SUMIF(mrt!$C$3:$C$75,$A53,mrt!$N$3:$N$75)</f>
        <v>0</v>
      </c>
      <c r="Y53" s="101">
        <f>SUMIF(mrt!$C$3:$C$75,$A53,mrt!$K$3:$K$75)</f>
        <v>0</v>
      </c>
      <c r="Z53" s="102">
        <f t="shared" si="12"/>
        <v>0</v>
      </c>
      <c r="AB53" s="99">
        <f>SUMIF(apr!$C$3:$C$75,$A53,apr!$I$3:$I$75)</f>
        <v>0</v>
      </c>
      <c r="AC53" s="100">
        <f t="shared" si="13"/>
        <v>0</v>
      </c>
      <c r="AD53" s="100">
        <f>SUMIF(apr!$C$3:$C$75,$A53,apr!$N$3:$N$75)</f>
        <v>0</v>
      </c>
      <c r="AE53" s="101">
        <f>SUMIF(apr!$C$3:$C$75,$A53,apr!$K$3:$K$75)</f>
        <v>0</v>
      </c>
      <c r="AF53" s="102">
        <f t="shared" si="14"/>
        <v>0</v>
      </c>
      <c r="AH53" s="99">
        <f>SUMIF(mei!$C$3:$C$75,$A53,mei!$I$3:$I$75)</f>
        <v>0</v>
      </c>
      <c r="AI53" s="100">
        <f t="shared" si="15"/>
        <v>0</v>
      </c>
      <c r="AJ53" s="100">
        <f>SUMIF(mei!$C$3:$C$75,$A53,mei!$N$3:$N$75)</f>
        <v>0</v>
      </c>
      <c r="AK53" s="101">
        <f>SUMIF(mei!$C$3:$C$75,$A53,mei!$K$3:$K$75)</f>
        <v>0</v>
      </c>
      <c r="AL53" s="102">
        <f t="shared" si="16"/>
        <v>0</v>
      </c>
      <c r="AN53" s="99">
        <f>SUMIF(jun!$C$3:$C$75,$A53,jun!$I$3:$I$75)</f>
        <v>0</v>
      </c>
      <c r="AO53" s="100">
        <f t="shared" si="17"/>
        <v>0</v>
      </c>
      <c r="AP53" s="100">
        <f>SUMIF(jun!$C$3:$C$75,$A53,jun!$N$3:$N$75)</f>
        <v>0</v>
      </c>
      <c r="AQ53" s="101">
        <f>SUMIF(jun!$C$3:$C$75,$A53,jun!$K$3:$K$75)</f>
        <v>0</v>
      </c>
      <c r="AR53" s="102">
        <f t="shared" si="18"/>
        <v>0</v>
      </c>
      <c r="AT53" s="99">
        <f>SUMIF(jul!$C$3:$C$75,$A53,jul!$I$3:$I$75)</f>
        <v>0</v>
      </c>
      <c r="AU53" s="100">
        <f t="shared" si="19"/>
        <v>0</v>
      </c>
      <c r="AV53" s="100">
        <f>SUMIF(jul!$C$3:$C$75,$A53,jul!$N$3:$N$75)</f>
        <v>0</v>
      </c>
      <c r="AW53" s="101">
        <f>SUMIF(jul!$C$3:$C$75,$A53,jul!$K$3:$K$75)</f>
        <v>0</v>
      </c>
      <c r="AX53" s="102">
        <f t="shared" si="20"/>
        <v>0</v>
      </c>
      <c r="AZ53" s="99">
        <f>SUMIF(aug!$C$3:$C$75,$A53,aug!$I$3:$I$75)</f>
        <v>0</v>
      </c>
      <c r="BA53" s="100">
        <f t="shared" si="21"/>
        <v>0</v>
      </c>
      <c r="BB53" s="100">
        <f>SUMIF(aug!$C$3:$C$75,$A53,aug!$N$3:$N$75)</f>
        <v>0</v>
      </c>
      <c r="BC53" s="101">
        <f>SUMIF(aug!$C$3:$C$75,$A53,aug!$K$3:$K$75)</f>
        <v>0</v>
      </c>
      <c r="BD53" s="102">
        <f t="shared" si="22"/>
        <v>0</v>
      </c>
      <c r="BF53" s="99">
        <f>SUMIF(sep!$C$3:$C$75,$A53,sep!$I$3:$I$75)</f>
        <v>0</v>
      </c>
      <c r="BG53" s="100">
        <f t="shared" si="23"/>
        <v>0</v>
      </c>
      <c r="BH53" s="100">
        <f>SUMIF(sep!$C$3:$C$75,$A53,sep!$N$3:$N$75)</f>
        <v>0</v>
      </c>
      <c r="BI53" s="101">
        <f>SUMIF(sep!$C$3:$C$75,$A53,sep!$K$3:$K$75)</f>
        <v>0</v>
      </c>
      <c r="BJ53" s="102">
        <f t="shared" si="24"/>
        <v>0</v>
      </c>
      <c r="BL53" s="99">
        <f>SUMIF(okt!$C$3:$C$75,$A53,okt!$I$3:$I$75)</f>
        <v>0</v>
      </c>
      <c r="BM53" s="100">
        <f t="shared" si="25"/>
        <v>0</v>
      </c>
      <c r="BN53" s="100">
        <f>SUMIF(okt!$C$3:$C$75,$A53,okt!$N$3:$N$75)</f>
        <v>0</v>
      </c>
      <c r="BO53" s="101">
        <f>SUMIF(okt!$C$3:$C$75,$A53,okt!$K$3:$K$75)</f>
        <v>0</v>
      </c>
      <c r="BP53" s="102">
        <f t="shared" si="26"/>
        <v>0</v>
      </c>
      <c r="BQ53" s="99"/>
      <c r="BR53" s="99">
        <f>SUMIF(nov!$C$3:$C$75,$A53,nov!$I$3:$I$75)</f>
        <v>0</v>
      </c>
      <c r="BS53" s="100">
        <f t="shared" si="27"/>
        <v>0</v>
      </c>
      <c r="BT53" s="100">
        <f>SUMIF(nov!$C$3:$C$75,$A53,nov!$N$3:$N$75)</f>
        <v>0</v>
      </c>
      <c r="BU53" s="101">
        <f>SUMIF(nov!$C$3:$C$75,$A53,nov!$K$3:$K$75)</f>
        <v>0</v>
      </c>
      <c r="BV53" s="102">
        <f>BU53*C53</f>
        <v>0</v>
      </c>
      <c r="BX53" s="99">
        <f>SUMIF(dec!$C$3:$C$75,$A53,dec!$I$3:$I$75)</f>
        <v>0</v>
      </c>
      <c r="BY53" s="100">
        <f t="shared" si="29"/>
        <v>0</v>
      </c>
      <c r="BZ53" s="100">
        <f>SUMIF(dec!$C$3:$C$75,$A53,dec!$N$3:$N$75)</f>
        <v>0</v>
      </c>
      <c r="CA53" s="101">
        <f>SUMIF(dec!$C$3:$C$75,$A53,dec!$K$3:$K$75)</f>
        <v>0</v>
      </c>
      <c r="CB53" s="102">
        <f t="shared" si="30"/>
        <v>0</v>
      </c>
    </row>
    <row r="54" spans="1:80" ht="13.8" thickTop="1" x14ac:dyDescent="0.25"/>
  </sheetData>
  <sheetProtection sheet="1" objects="1" scenarios="1"/>
  <mergeCells count="13">
    <mergeCell ref="D1:H1"/>
    <mergeCell ref="BX1:CB1"/>
    <mergeCell ref="J1:N1"/>
    <mergeCell ref="P1:T1"/>
    <mergeCell ref="V1:Z1"/>
    <mergeCell ref="AB1:AF1"/>
    <mergeCell ref="AH1:AL1"/>
    <mergeCell ref="AN1:AR1"/>
    <mergeCell ref="AT1:AX1"/>
    <mergeCell ref="AZ1:BD1"/>
    <mergeCell ref="BF1:BJ1"/>
    <mergeCell ref="BL1:BP1"/>
    <mergeCell ref="BR1:BV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2:K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30" sqref="L30"/>
    </sheetView>
  </sheetViews>
  <sheetFormatPr defaultRowHeight="13.2" x14ac:dyDescent="0.25"/>
  <cols>
    <col min="2" max="2" width="28.88671875" customWidth="1"/>
    <col min="3" max="4" width="9" customWidth="1"/>
    <col min="6" max="6" width="10.44140625" customWidth="1"/>
    <col min="8" max="8" width="10.5546875" customWidth="1"/>
    <col min="11" max="11" width="10.44140625" customWidth="1"/>
  </cols>
  <sheetData>
    <row r="2" spans="2:11" x14ac:dyDescent="0.25">
      <c r="B2" s="66" t="s">
        <v>73</v>
      </c>
      <c r="C2" s="68">
        <f>projoverzicht!D3</f>
        <v>0</v>
      </c>
    </row>
    <row r="3" spans="2:11" x14ac:dyDescent="0.25">
      <c r="B3" s="66" t="s">
        <v>75</v>
      </c>
      <c r="C3" s="110">
        <f>D18</f>
        <v>0</v>
      </c>
    </row>
    <row r="4" spans="2:11" ht="13.8" thickBot="1" x14ac:dyDescent="0.3">
      <c r="D4" s="137" t="s">
        <v>110</v>
      </c>
      <c r="E4" s="138"/>
      <c r="G4" s="139" t="s">
        <v>111</v>
      </c>
      <c r="H4" s="138"/>
      <c r="J4" s="139" t="s">
        <v>114</v>
      </c>
      <c r="K4" s="138"/>
    </row>
    <row r="5" spans="2:11" ht="13.8" thickTop="1" x14ac:dyDescent="0.25">
      <c r="B5" s="67" t="str">
        <f>IF(C2=C3,"CONSISTENT","INCONSISTENT")</f>
        <v>CONSISTENT</v>
      </c>
      <c r="D5" s="107" t="s">
        <v>76</v>
      </c>
      <c r="E5" s="107" t="s">
        <v>77</v>
      </c>
      <c r="G5" s="116" t="s">
        <v>113</v>
      </c>
      <c r="H5" s="116" t="s">
        <v>112</v>
      </c>
      <c r="J5" s="116" t="s">
        <v>113</v>
      </c>
      <c r="K5" s="116" t="s">
        <v>112</v>
      </c>
    </row>
    <row r="6" spans="2:11" x14ac:dyDescent="0.25">
      <c r="B6" s="68" t="s">
        <v>31</v>
      </c>
      <c r="C6" s="69" t="str">
        <f>IF(D6&lt;&gt;E6,"X","O")</f>
        <v>O</v>
      </c>
      <c r="D6" s="108">
        <f>jan!G76+jan!I76</f>
        <v>0</v>
      </c>
      <c r="E6" s="71">
        <f>projoverzicht!J3</f>
        <v>0</v>
      </c>
      <c r="G6" s="70">
        <f>jan!K77</f>
        <v>0</v>
      </c>
      <c r="H6" s="71">
        <f>projoverzicht!M3</f>
        <v>0</v>
      </c>
      <c r="J6" s="117">
        <f>jan!N78</f>
        <v>0</v>
      </c>
      <c r="K6" s="117">
        <f>projoverzicht!L3</f>
        <v>0</v>
      </c>
    </row>
    <row r="7" spans="2:11" x14ac:dyDescent="0.25">
      <c r="B7" s="72" t="s">
        <v>32</v>
      </c>
      <c r="C7" s="69" t="str">
        <f t="shared" ref="C7:C17" si="0">IF(D7&lt;&gt;E7,"X","O")</f>
        <v>O</v>
      </c>
      <c r="D7" s="108">
        <f>feb!G76+feb!I76</f>
        <v>0</v>
      </c>
      <c r="E7" s="71">
        <f>projoverzicht!P3</f>
        <v>0</v>
      </c>
      <c r="G7" s="70">
        <f>feb!K77</f>
        <v>0</v>
      </c>
      <c r="H7" s="71">
        <f>projoverzicht!S3</f>
        <v>0</v>
      </c>
      <c r="J7" s="117">
        <f>feb!N78</f>
        <v>0</v>
      </c>
      <c r="K7" s="117">
        <f>projoverzicht!R3</f>
        <v>0</v>
      </c>
    </row>
    <row r="8" spans="2:11" x14ac:dyDescent="0.25">
      <c r="B8" s="72" t="s">
        <v>33</v>
      </c>
      <c r="C8" s="69" t="str">
        <f t="shared" si="0"/>
        <v>O</v>
      </c>
      <c r="D8" s="108">
        <f>mrt!G76+mrt!I76</f>
        <v>0</v>
      </c>
      <c r="E8" s="71">
        <f>projoverzicht!V3</f>
        <v>0</v>
      </c>
      <c r="G8" s="70">
        <f>mrt!K77</f>
        <v>0</v>
      </c>
      <c r="H8" s="71">
        <f>projoverzicht!Y3</f>
        <v>0</v>
      </c>
      <c r="J8" s="117">
        <f>mrt!N78</f>
        <v>0</v>
      </c>
      <c r="K8" s="117">
        <f>projoverzicht!X3</f>
        <v>0</v>
      </c>
    </row>
    <row r="9" spans="2:11" x14ac:dyDescent="0.25">
      <c r="B9" s="72" t="s">
        <v>34</v>
      </c>
      <c r="C9" s="69" t="str">
        <f t="shared" si="0"/>
        <v>O</v>
      </c>
      <c r="D9" s="108">
        <f>apr!G76+apr!I76</f>
        <v>0</v>
      </c>
      <c r="E9" s="71">
        <f>projoverzicht!AB3</f>
        <v>0</v>
      </c>
      <c r="G9" s="70">
        <f>apr!K77</f>
        <v>0</v>
      </c>
      <c r="H9" s="71">
        <f>projoverzicht!AE3</f>
        <v>0</v>
      </c>
      <c r="J9" s="117">
        <f>apr!N78</f>
        <v>0</v>
      </c>
      <c r="K9" s="117">
        <f>projoverzicht!AD3</f>
        <v>0</v>
      </c>
    </row>
    <row r="10" spans="2:11" x14ac:dyDescent="0.25">
      <c r="B10" s="72" t="s">
        <v>4</v>
      </c>
      <c r="C10" s="69" t="str">
        <f t="shared" si="0"/>
        <v>O</v>
      </c>
      <c r="D10" s="108">
        <f>mei!G76+mei!I76</f>
        <v>0</v>
      </c>
      <c r="E10" s="71">
        <f>projoverzicht!AH3</f>
        <v>0</v>
      </c>
      <c r="G10" s="70">
        <f>mei!K77</f>
        <v>0</v>
      </c>
      <c r="H10" s="71">
        <f>projoverzicht!AK3</f>
        <v>0</v>
      </c>
      <c r="J10" s="117">
        <f>mei!N78</f>
        <v>0</v>
      </c>
      <c r="K10" s="117">
        <f>projoverzicht!AJ3</f>
        <v>0</v>
      </c>
    </row>
    <row r="11" spans="2:11" x14ac:dyDescent="0.25">
      <c r="B11" s="72" t="s">
        <v>35</v>
      </c>
      <c r="C11" s="69" t="str">
        <f t="shared" si="0"/>
        <v>O</v>
      </c>
      <c r="D11" s="108">
        <f>jun!G76+jun!I76</f>
        <v>0</v>
      </c>
      <c r="E11" s="71">
        <f>projoverzicht!AN3</f>
        <v>0</v>
      </c>
      <c r="G11" s="70">
        <f>jun!K77</f>
        <v>0</v>
      </c>
      <c r="H11" s="71">
        <f>projoverzicht!AQ3</f>
        <v>0</v>
      </c>
      <c r="J11" s="117">
        <f>jun!N78</f>
        <v>0</v>
      </c>
      <c r="K11" s="117">
        <f>projoverzicht!AP3</f>
        <v>0</v>
      </c>
    </row>
    <row r="12" spans="2:11" x14ac:dyDescent="0.25">
      <c r="B12" s="72" t="s">
        <v>36</v>
      </c>
      <c r="C12" s="69" t="str">
        <f t="shared" si="0"/>
        <v>O</v>
      </c>
      <c r="D12" s="108">
        <f>jul!G76+jul!I76</f>
        <v>0</v>
      </c>
      <c r="E12" s="71">
        <f>projoverzicht!AT3</f>
        <v>0</v>
      </c>
      <c r="G12" s="70">
        <f>jul!K77</f>
        <v>0</v>
      </c>
      <c r="H12" s="71">
        <f>projoverzicht!AW3</f>
        <v>0</v>
      </c>
      <c r="J12" s="117">
        <f>jul!S81</f>
        <v>0</v>
      </c>
      <c r="K12" s="117">
        <f>projoverzicht!AV3</f>
        <v>0</v>
      </c>
    </row>
    <row r="13" spans="2:11" x14ac:dyDescent="0.25">
      <c r="B13" s="72" t="s">
        <v>6</v>
      </c>
      <c r="C13" s="69" t="str">
        <f t="shared" si="0"/>
        <v>O</v>
      </c>
      <c r="D13" s="108">
        <f>aug!G76+aug!I76</f>
        <v>0</v>
      </c>
      <c r="E13" s="71">
        <f>projoverzicht!AZ3</f>
        <v>0</v>
      </c>
      <c r="G13" s="70">
        <f>aug!K77</f>
        <v>0</v>
      </c>
      <c r="H13" s="71">
        <f>projoverzicht!BC3</f>
        <v>0</v>
      </c>
      <c r="J13" s="117">
        <f>aug!N78</f>
        <v>0</v>
      </c>
      <c r="K13" s="117">
        <f>projoverzicht!BB3</f>
        <v>0</v>
      </c>
    </row>
    <row r="14" spans="2:11" x14ac:dyDescent="0.25">
      <c r="B14" s="72" t="s">
        <v>7</v>
      </c>
      <c r="C14" s="69" t="str">
        <f t="shared" si="0"/>
        <v>O</v>
      </c>
      <c r="D14" s="108">
        <f>sep!G76+sep!I76</f>
        <v>0</v>
      </c>
      <c r="E14" s="71">
        <f>projoverzicht!BF3</f>
        <v>0</v>
      </c>
      <c r="G14" s="70">
        <f>sep!K77</f>
        <v>0</v>
      </c>
      <c r="H14" s="71">
        <f>projoverzicht!BI3</f>
        <v>0</v>
      </c>
      <c r="J14" s="117">
        <f>sep!N78</f>
        <v>0</v>
      </c>
      <c r="K14" s="117">
        <f>projoverzicht!BH3</f>
        <v>0</v>
      </c>
    </row>
    <row r="15" spans="2:11" x14ac:dyDescent="0.25">
      <c r="B15" s="72" t="s">
        <v>8</v>
      </c>
      <c r="C15" s="69" t="str">
        <f t="shared" si="0"/>
        <v>O</v>
      </c>
      <c r="D15" s="108">
        <f>okt!G76+okt!I76</f>
        <v>0</v>
      </c>
      <c r="E15" s="71">
        <f>projoverzicht!BL3</f>
        <v>0</v>
      </c>
      <c r="G15" s="70">
        <f>okt!K77</f>
        <v>0</v>
      </c>
      <c r="H15" s="71">
        <f>projoverzicht!BO3</f>
        <v>0</v>
      </c>
      <c r="J15" s="117">
        <f>okt!N78</f>
        <v>0</v>
      </c>
      <c r="K15" s="117">
        <f>projoverzicht!BN3</f>
        <v>0</v>
      </c>
    </row>
    <row r="16" spans="2:11" x14ac:dyDescent="0.25">
      <c r="B16" s="72" t="s">
        <v>9</v>
      </c>
      <c r="C16" s="69" t="str">
        <f t="shared" si="0"/>
        <v>O</v>
      </c>
      <c r="D16" s="108">
        <f>nov!G76+nov!I76</f>
        <v>0</v>
      </c>
      <c r="E16" s="71">
        <f>projoverzicht!BR3</f>
        <v>0</v>
      </c>
      <c r="G16" s="70">
        <f>nov!K77</f>
        <v>0</v>
      </c>
      <c r="H16" s="71">
        <f>projoverzicht!BU3</f>
        <v>0</v>
      </c>
      <c r="J16" s="117">
        <f>nov!N78</f>
        <v>0</v>
      </c>
      <c r="K16" s="117">
        <f>projoverzicht!BT3</f>
        <v>0</v>
      </c>
    </row>
    <row r="17" spans="2:11" x14ac:dyDescent="0.25">
      <c r="B17" s="73" t="s">
        <v>10</v>
      </c>
      <c r="C17" s="69" t="str">
        <f t="shared" si="0"/>
        <v>O</v>
      </c>
      <c r="D17" s="108">
        <f>dec!G76+dec!I76</f>
        <v>0</v>
      </c>
      <c r="E17" s="71">
        <f>projoverzicht!BX3</f>
        <v>0</v>
      </c>
      <c r="G17" s="70">
        <f>dec!K77</f>
        <v>0</v>
      </c>
      <c r="H17" s="71">
        <f>projoverzicht!CA3</f>
        <v>0</v>
      </c>
      <c r="J17" s="117">
        <f>dec!N78</f>
        <v>0</v>
      </c>
      <c r="K17" s="117">
        <f>projoverzicht!BZ3</f>
        <v>0</v>
      </c>
    </row>
    <row r="18" spans="2:11" x14ac:dyDescent="0.25">
      <c r="D18" s="109">
        <f>SUM(D6:D17)</f>
        <v>0</v>
      </c>
      <c r="E18" s="109">
        <f>SUM(E6:E17)</f>
        <v>0</v>
      </c>
      <c r="G18" s="49">
        <f>SUM(G6:G17)</f>
        <v>0</v>
      </c>
      <c r="H18" s="49">
        <f>SUM(H6:H17)</f>
        <v>0</v>
      </c>
      <c r="I18" s="49"/>
      <c r="J18" s="49">
        <f>SUM(J6:J17)</f>
        <v>0</v>
      </c>
      <c r="K18" s="49">
        <f>SUM(K6:K17)</f>
        <v>0</v>
      </c>
    </row>
  </sheetData>
  <sheetProtection sheet="1" objects="1" scenarios="1" autoFilter="0"/>
  <autoFilter ref="A1"/>
  <mergeCells count="3">
    <mergeCell ref="D4:E4"/>
    <mergeCell ref="G4:H4"/>
    <mergeCell ref="J4:K4"/>
  </mergeCells>
  <phoneticPr fontId="4" type="noConversion"/>
  <conditionalFormatting sqref="B5">
    <cfRule type="cellIs" dxfId="2" priority="2" stopIfTrue="1" operator="equal">
      <formula>"CONSISTENT"</formula>
    </cfRule>
    <cfRule type="cellIs" dxfId="1" priority="3" stopIfTrue="1" operator="notEqual">
      <formula>"CONSISTENT"</formula>
    </cfRule>
  </conditionalFormatting>
  <conditionalFormatting sqref="C6:C17">
    <cfRule type="cellIs" dxfId="0" priority="4" stopIfTrue="1" operator="equal">
      <formula>"X"</formula>
    </cfRule>
  </conditionalFormatting>
  <pageMargins left="0.75" right="0.75" top="1" bottom="1" header="0.5" footer="0.5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showRowColHeaders="0" workbookViewId="0">
      <selection activeCell="I2" sqref="I2"/>
    </sheetView>
  </sheetViews>
  <sheetFormatPr defaultRowHeight="13.2" x14ac:dyDescent="0.25"/>
  <cols>
    <col min="2" max="2" width="12.77734375" customWidth="1"/>
    <col min="3" max="3" width="5.77734375" customWidth="1"/>
    <col min="4" max="4" width="3" customWidth="1"/>
    <col min="6" max="6" width="12.77734375" customWidth="1"/>
    <col min="7" max="7" width="5.77734375" customWidth="1"/>
    <col min="8" max="8" width="3" customWidth="1"/>
    <col min="10" max="10" width="12.77734375" customWidth="1"/>
    <col min="11" max="11" width="5.77734375" customWidth="1"/>
    <col min="12" max="12" width="3" customWidth="1"/>
    <col min="14" max="14" width="12.77734375" customWidth="1"/>
    <col min="15" max="15" width="5.77734375" customWidth="1"/>
    <col min="16" max="16" width="3" customWidth="1"/>
    <col min="18" max="18" width="12.77734375" customWidth="1"/>
    <col min="19" max="19" width="5.77734375" customWidth="1"/>
    <col min="20" max="20" width="3" customWidth="1"/>
    <col min="22" max="22" width="12.77734375" customWidth="1"/>
    <col min="23" max="23" width="5.77734375" customWidth="1"/>
    <col min="24" max="24" width="3" customWidth="1"/>
    <col min="26" max="26" width="12.77734375" customWidth="1"/>
    <col min="27" max="27" width="5.77734375" customWidth="1"/>
    <col min="28" max="28" width="3" customWidth="1"/>
    <col min="30" max="30" width="12.77734375" customWidth="1"/>
    <col min="31" max="31" width="5.77734375" customWidth="1"/>
    <col min="32" max="32" width="3" customWidth="1"/>
    <col min="34" max="34" width="12.77734375" customWidth="1"/>
    <col min="35" max="35" width="5.77734375" customWidth="1"/>
    <col min="36" max="36" width="3" customWidth="1"/>
    <col min="37" max="37" width="10.44140625" customWidth="1"/>
    <col min="38" max="38" width="12.77734375" customWidth="1"/>
    <col min="39" max="39" width="5.77734375" customWidth="1"/>
    <col min="40" max="40" width="3" customWidth="1"/>
    <col min="41" max="41" width="11.33203125" customWidth="1"/>
    <col min="42" max="42" width="12.77734375" customWidth="1"/>
    <col min="43" max="43" width="5.77734375" customWidth="1"/>
    <col min="44" max="44" width="3" customWidth="1"/>
    <col min="45" max="45" width="12.6640625" customWidth="1"/>
    <col min="46" max="46" width="12.77734375" customWidth="1"/>
    <col min="47" max="47" width="5.77734375" customWidth="1"/>
  </cols>
  <sheetData>
    <row r="1" spans="1:47" s="49" customFormat="1" x14ac:dyDescent="0.25">
      <c r="A1" s="49" t="s">
        <v>83</v>
      </c>
      <c r="E1" s="49" t="s">
        <v>62</v>
      </c>
      <c r="I1" s="49" t="s">
        <v>63</v>
      </c>
      <c r="M1" s="49" t="s">
        <v>41</v>
      </c>
      <c r="Q1" s="49" t="s">
        <v>4</v>
      </c>
      <c r="U1" s="49" t="s">
        <v>70</v>
      </c>
      <c r="Y1" s="49" t="s">
        <v>5</v>
      </c>
      <c r="AC1" s="49" t="s">
        <v>88</v>
      </c>
      <c r="AG1" s="49" t="s">
        <v>43</v>
      </c>
      <c r="AK1" s="49" t="s">
        <v>42</v>
      </c>
      <c r="AO1" s="49" t="s">
        <v>44</v>
      </c>
      <c r="AS1" s="49" t="s">
        <v>45</v>
      </c>
    </row>
    <row r="2" spans="1:47" x14ac:dyDescent="0.25">
      <c r="A2" s="123" t="s">
        <v>0</v>
      </c>
      <c r="B2" s="123" t="s">
        <v>84</v>
      </c>
      <c r="C2" s="124" t="s">
        <v>81</v>
      </c>
      <c r="D2" s="76"/>
      <c r="E2" s="123" t="s">
        <v>0</v>
      </c>
      <c r="F2" s="123" t="s">
        <v>84</v>
      </c>
      <c r="G2" s="124" t="s">
        <v>81</v>
      </c>
      <c r="H2" s="76"/>
      <c r="I2" s="123" t="s">
        <v>0</v>
      </c>
      <c r="J2" s="123" t="s">
        <v>84</v>
      </c>
      <c r="K2" s="124" t="s">
        <v>81</v>
      </c>
      <c r="L2" s="76"/>
      <c r="M2" s="123" t="s">
        <v>0</v>
      </c>
      <c r="N2" s="123" t="s">
        <v>84</v>
      </c>
      <c r="O2" s="124" t="s">
        <v>81</v>
      </c>
      <c r="P2" s="76"/>
      <c r="Q2" s="123" t="s">
        <v>0</v>
      </c>
      <c r="R2" s="123" t="s">
        <v>84</v>
      </c>
      <c r="S2" s="124" t="s">
        <v>81</v>
      </c>
      <c r="T2" s="76"/>
      <c r="U2" s="123" t="s">
        <v>0</v>
      </c>
      <c r="V2" s="123" t="s">
        <v>84</v>
      </c>
      <c r="W2" s="124" t="s">
        <v>81</v>
      </c>
      <c r="X2" s="76"/>
      <c r="Y2" s="123" t="s">
        <v>0</v>
      </c>
      <c r="Z2" s="123" t="s">
        <v>84</v>
      </c>
      <c r="AA2" s="124" t="s">
        <v>81</v>
      </c>
      <c r="AB2" s="76"/>
      <c r="AC2" s="123" t="s">
        <v>0</v>
      </c>
      <c r="AD2" s="123" t="s">
        <v>84</v>
      </c>
      <c r="AE2" s="124" t="s">
        <v>81</v>
      </c>
      <c r="AF2" s="76"/>
      <c r="AG2" s="123" t="s">
        <v>0</v>
      </c>
      <c r="AH2" s="123" t="s">
        <v>84</v>
      </c>
      <c r="AI2" s="124" t="s">
        <v>81</v>
      </c>
      <c r="AJ2" s="76"/>
      <c r="AK2" s="123" t="s">
        <v>0</v>
      </c>
      <c r="AL2" s="123" t="s">
        <v>84</v>
      </c>
      <c r="AM2" s="124" t="s">
        <v>81</v>
      </c>
      <c r="AN2" s="76"/>
      <c r="AO2" s="123" t="s">
        <v>0</v>
      </c>
      <c r="AP2" s="123" t="s">
        <v>84</v>
      </c>
      <c r="AQ2" s="124" t="s">
        <v>81</v>
      </c>
      <c r="AR2" s="76"/>
      <c r="AS2" s="123" t="s">
        <v>0</v>
      </c>
      <c r="AT2" s="123" t="s">
        <v>84</v>
      </c>
      <c r="AU2" s="124" t="s">
        <v>81</v>
      </c>
    </row>
    <row r="3" spans="1:47" x14ac:dyDescent="0.25">
      <c r="A3" s="125" t="s">
        <v>82</v>
      </c>
      <c r="B3" s="125" t="s">
        <v>80</v>
      </c>
      <c r="C3" s="126">
        <v>0</v>
      </c>
      <c r="D3" s="77"/>
      <c r="E3" s="125" t="s">
        <v>82</v>
      </c>
      <c r="F3" s="125" t="s">
        <v>80</v>
      </c>
      <c r="G3" s="126">
        <v>0</v>
      </c>
      <c r="H3" s="77"/>
      <c r="I3" s="125" t="s">
        <v>82</v>
      </c>
      <c r="J3" s="125" t="s">
        <v>80</v>
      </c>
      <c r="K3" s="126">
        <v>0</v>
      </c>
      <c r="L3" s="77"/>
      <c r="M3" s="125" t="s">
        <v>82</v>
      </c>
      <c r="N3" s="125" t="s">
        <v>80</v>
      </c>
      <c r="O3" s="126">
        <v>0</v>
      </c>
      <c r="P3" s="77"/>
      <c r="Q3" s="125" t="s">
        <v>82</v>
      </c>
      <c r="R3" s="125" t="s">
        <v>80</v>
      </c>
      <c r="S3" s="126">
        <v>0</v>
      </c>
      <c r="T3" s="77"/>
      <c r="U3" s="125" t="s">
        <v>82</v>
      </c>
      <c r="V3" s="125" t="s">
        <v>80</v>
      </c>
      <c r="W3" s="126">
        <v>0</v>
      </c>
      <c r="X3" s="77"/>
      <c r="Y3" s="125" t="s">
        <v>82</v>
      </c>
      <c r="Z3" s="125" t="s">
        <v>80</v>
      </c>
      <c r="AA3" s="126">
        <v>0</v>
      </c>
      <c r="AB3" s="77"/>
      <c r="AC3" s="125" t="s">
        <v>82</v>
      </c>
      <c r="AD3" s="125" t="s">
        <v>80</v>
      </c>
      <c r="AE3" s="126">
        <v>0</v>
      </c>
      <c r="AF3" s="77"/>
      <c r="AG3" s="125" t="s">
        <v>82</v>
      </c>
      <c r="AH3" s="125" t="s">
        <v>80</v>
      </c>
      <c r="AI3" s="126">
        <v>0</v>
      </c>
      <c r="AJ3" s="77"/>
      <c r="AK3" s="125" t="s">
        <v>82</v>
      </c>
      <c r="AL3" s="125" t="s">
        <v>80</v>
      </c>
      <c r="AM3" s="126">
        <v>0</v>
      </c>
      <c r="AN3" s="77"/>
      <c r="AO3" s="125" t="s">
        <v>82</v>
      </c>
      <c r="AP3" s="125" t="s">
        <v>80</v>
      </c>
      <c r="AQ3" s="126">
        <v>0</v>
      </c>
      <c r="AR3" s="77"/>
      <c r="AS3" s="125" t="s">
        <v>82</v>
      </c>
      <c r="AT3" s="125" t="s">
        <v>80</v>
      </c>
      <c r="AU3" s="126">
        <v>0</v>
      </c>
    </row>
    <row r="4" spans="1:47" x14ac:dyDescent="0.25">
      <c r="A4" s="127"/>
      <c r="B4" s="128" t="s">
        <v>85</v>
      </c>
      <c r="C4" s="129"/>
      <c r="D4" s="77"/>
      <c r="E4" s="127"/>
      <c r="F4" s="128" t="s">
        <v>85</v>
      </c>
      <c r="G4" s="129"/>
      <c r="H4" s="77"/>
      <c r="I4" s="127"/>
      <c r="J4" s="128" t="s">
        <v>85</v>
      </c>
      <c r="K4" s="129"/>
      <c r="L4" s="77"/>
      <c r="M4" s="127"/>
      <c r="N4" s="128" t="s">
        <v>85</v>
      </c>
      <c r="O4" s="129"/>
      <c r="P4" s="77"/>
      <c r="Q4" s="127"/>
      <c r="R4" s="128" t="s">
        <v>85</v>
      </c>
      <c r="S4" s="129"/>
      <c r="T4" s="77"/>
      <c r="U4" s="127"/>
      <c r="V4" s="128" t="s">
        <v>85</v>
      </c>
      <c r="W4" s="129"/>
      <c r="X4" s="77"/>
      <c r="Y4" s="127"/>
      <c r="Z4" s="128" t="s">
        <v>85</v>
      </c>
      <c r="AA4" s="129"/>
      <c r="AB4" s="77"/>
      <c r="AC4" s="127"/>
      <c r="AD4" s="128" t="s">
        <v>85</v>
      </c>
      <c r="AE4" s="129"/>
      <c r="AF4" s="77"/>
      <c r="AG4" s="127"/>
      <c r="AH4" s="128" t="s">
        <v>85</v>
      </c>
      <c r="AI4" s="129"/>
      <c r="AJ4" s="77"/>
      <c r="AK4" s="127"/>
      <c r="AL4" s="128" t="s">
        <v>85</v>
      </c>
      <c r="AM4" s="129"/>
      <c r="AN4" s="77"/>
      <c r="AO4" s="127"/>
      <c r="AP4" s="128" t="s">
        <v>85</v>
      </c>
      <c r="AQ4" s="129"/>
      <c r="AR4" s="77"/>
      <c r="AS4" s="127"/>
      <c r="AT4" s="128" t="s">
        <v>85</v>
      </c>
      <c r="AU4" s="129"/>
    </row>
    <row r="5" spans="1:47" x14ac:dyDescent="0.25">
      <c r="A5" s="127"/>
      <c r="B5" s="128" t="s">
        <v>87</v>
      </c>
      <c r="C5" s="129"/>
      <c r="D5" s="77"/>
      <c r="E5" s="127"/>
      <c r="F5" s="128" t="s">
        <v>87</v>
      </c>
      <c r="G5" s="129"/>
      <c r="H5" s="77"/>
      <c r="I5" s="127"/>
      <c r="J5" s="128" t="s">
        <v>87</v>
      </c>
      <c r="K5" s="129"/>
      <c r="L5" s="77"/>
      <c r="M5" s="127"/>
      <c r="N5" s="128" t="s">
        <v>87</v>
      </c>
      <c r="O5" s="129"/>
      <c r="P5" s="77"/>
      <c r="Q5" s="127"/>
      <c r="R5" s="128" t="s">
        <v>87</v>
      </c>
      <c r="S5" s="129"/>
      <c r="T5" s="77"/>
      <c r="U5" s="127"/>
      <c r="V5" s="128" t="s">
        <v>87</v>
      </c>
      <c r="W5" s="129"/>
      <c r="X5" s="77"/>
      <c r="Y5" s="127"/>
      <c r="Z5" s="128" t="s">
        <v>87</v>
      </c>
      <c r="AA5" s="129"/>
      <c r="AB5" s="77"/>
      <c r="AC5" s="127"/>
      <c r="AD5" s="128" t="s">
        <v>87</v>
      </c>
      <c r="AE5" s="129"/>
      <c r="AF5" s="77"/>
      <c r="AG5" s="127"/>
      <c r="AH5" s="128" t="s">
        <v>87</v>
      </c>
      <c r="AI5" s="129"/>
      <c r="AJ5" s="77"/>
      <c r="AK5" s="127"/>
      <c r="AL5" s="128" t="s">
        <v>87</v>
      </c>
      <c r="AM5" s="129"/>
      <c r="AN5" s="77"/>
      <c r="AO5" s="127"/>
      <c r="AP5" s="128" t="s">
        <v>87</v>
      </c>
      <c r="AQ5" s="129"/>
      <c r="AR5" s="77"/>
      <c r="AS5" s="127"/>
      <c r="AT5" s="128" t="s">
        <v>87</v>
      </c>
      <c r="AU5" s="129"/>
    </row>
    <row r="6" spans="1:47" x14ac:dyDescent="0.25">
      <c r="A6" s="125" t="s">
        <v>90</v>
      </c>
      <c r="B6" s="130"/>
      <c r="C6" s="126">
        <v>0</v>
      </c>
      <c r="D6" s="77"/>
      <c r="E6" s="125" t="s">
        <v>90</v>
      </c>
      <c r="F6" s="130"/>
      <c r="G6" s="126">
        <v>0</v>
      </c>
      <c r="H6" s="77"/>
      <c r="I6" s="125" t="s">
        <v>90</v>
      </c>
      <c r="J6" s="130"/>
      <c r="K6" s="126">
        <v>0</v>
      </c>
      <c r="L6" s="77"/>
      <c r="M6" s="125" t="s">
        <v>90</v>
      </c>
      <c r="N6" s="130"/>
      <c r="O6" s="126">
        <v>0</v>
      </c>
      <c r="P6" s="77"/>
      <c r="Q6" s="125" t="s">
        <v>90</v>
      </c>
      <c r="R6" s="130"/>
      <c r="S6" s="126">
        <v>0</v>
      </c>
      <c r="T6" s="77"/>
      <c r="U6" s="125" t="s">
        <v>90</v>
      </c>
      <c r="V6" s="130"/>
      <c r="W6" s="126">
        <v>0</v>
      </c>
      <c r="X6" s="77"/>
      <c r="Y6" s="125" t="s">
        <v>90</v>
      </c>
      <c r="Z6" s="130"/>
      <c r="AA6" s="126">
        <v>0</v>
      </c>
      <c r="AB6" s="77"/>
      <c r="AC6" s="125" t="s">
        <v>90</v>
      </c>
      <c r="AD6" s="130"/>
      <c r="AE6" s="126">
        <v>0</v>
      </c>
      <c r="AF6" s="77"/>
      <c r="AG6" s="125" t="s">
        <v>90</v>
      </c>
      <c r="AH6" s="130"/>
      <c r="AI6" s="126">
        <v>0</v>
      </c>
      <c r="AJ6" s="77"/>
      <c r="AK6" s="125" t="s">
        <v>90</v>
      </c>
      <c r="AL6" s="130"/>
      <c r="AM6" s="126">
        <v>0</v>
      </c>
      <c r="AN6" s="77"/>
      <c r="AO6" s="125" t="s">
        <v>90</v>
      </c>
      <c r="AP6" s="130"/>
      <c r="AQ6" s="126">
        <v>0</v>
      </c>
      <c r="AR6" s="77"/>
      <c r="AS6" s="125" t="s">
        <v>90</v>
      </c>
      <c r="AT6" s="130"/>
      <c r="AU6" s="126">
        <v>0</v>
      </c>
    </row>
    <row r="7" spans="1:47" x14ac:dyDescent="0.25">
      <c r="A7" s="125" t="s">
        <v>91</v>
      </c>
      <c r="B7" s="130"/>
      <c r="C7" s="126"/>
      <c r="D7" s="77"/>
      <c r="E7" s="125" t="s">
        <v>91</v>
      </c>
      <c r="F7" s="130"/>
      <c r="G7" s="126"/>
      <c r="H7" s="77"/>
      <c r="I7" s="125" t="s">
        <v>91</v>
      </c>
      <c r="J7" s="130"/>
      <c r="K7" s="126"/>
      <c r="L7" s="77"/>
      <c r="M7" s="125" t="s">
        <v>91</v>
      </c>
      <c r="N7" s="130"/>
      <c r="O7" s="126"/>
      <c r="P7" s="77"/>
      <c r="Q7" s="125" t="s">
        <v>91</v>
      </c>
      <c r="R7" s="130"/>
      <c r="S7" s="126"/>
      <c r="T7" s="77"/>
      <c r="U7" s="125" t="s">
        <v>91</v>
      </c>
      <c r="V7" s="130"/>
      <c r="W7" s="126"/>
      <c r="X7" s="77"/>
      <c r="Y7" s="125" t="s">
        <v>91</v>
      </c>
      <c r="Z7" s="130"/>
      <c r="AA7" s="126"/>
      <c r="AB7" s="77"/>
      <c r="AC7" s="125" t="s">
        <v>91</v>
      </c>
      <c r="AD7" s="130"/>
      <c r="AE7" s="126"/>
      <c r="AF7" s="77"/>
      <c r="AG7" s="125" t="s">
        <v>91</v>
      </c>
      <c r="AH7" s="130"/>
      <c r="AI7" s="126"/>
      <c r="AJ7" s="77"/>
      <c r="AK7" s="125" t="s">
        <v>91</v>
      </c>
      <c r="AL7" s="130"/>
      <c r="AM7" s="126"/>
      <c r="AN7" s="77"/>
      <c r="AO7" s="125" t="s">
        <v>91</v>
      </c>
      <c r="AP7" s="130"/>
      <c r="AQ7" s="126"/>
      <c r="AR7" s="77"/>
      <c r="AS7" s="125" t="s">
        <v>91</v>
      </c>
      <c r="AT7" s="130"/>
      <c r="AU7" s="126"/>
    </row>
    <row r="8" spans="1:47" x14ac:dyDescent="0.25">
      <c r="A8" s="131" t="s">
        <v>92</v>
      </c>
      <c r="B8" s="132"/>
      <c r="C8" s="133"/>
      <c r="D8" s="77"/>
      <c r="E8" s="131" t="s">
        <v>92</v>
      </c>
      <c r="F8" s="132"/>
      <c r="G8" s="133"/>
      <c r="H8" s="77"/>
      <c r="I8" s="131" t="s">
        <v>92</v>
      </c>
      <c r="J8" s="132"/>
      <c r="K8" s="133"/>
      <c r="L8" s="77"/>
      <c r="M8" s="131" t="s">
        <v>92</v>
      </c>
      <c r="N8" s="132"/>
      <c r="O8" s="133"/>
      <c r="P8" s="77"/>
      <c r="Q8" s="131" t="s">
        <v>92</v>
      </c>
      <c r="R8" s="132"/>
      <c r="S8" s="133"/>
      <c r="T8" s="77"/>
      <c r="U8" s="131" t="s">
        <v>92</v>
      </c>
      <c r="V8" s="132"/>
      <c r="W8" s="133"/>
      <c r="X8" s="77"/>
      <c r="Y8" s="131" t="s">
        <v>92</v>
      </c>
      <c r="Z8" s="132"/>
      <c r="AA8" s="133"/>
      <c r="AB8" s="77"/>
      <c r="AC8" s="131" t="s">
        <v>92</v>
      </c>
      <c r="AD8" s="132"/>
      <c r="AE8" s="133"/>
      <c r="AF8" s="77"/>
      <c r="AG8" s="131" t="s">
        <v>92</v>
      </c>
      <c r="AH8" s="132"/>
      <c r="AI8" s="133"/>
      <c r="AJ8" s="77"/>
      <c r="AK8" s="131" t="s">
        <v>92</v>
      </c>
      <c r="AL8" s="132"/>
      <c r="AM8" s="133"/>
      <c r="AN8" s="77"/>
      <c r="AO8" s="131" t="s">
        <v>92</v>
      </c>
      <c r="AP8" s="132"/>
      <c r="AQ8" s="133"/>
      <c r="AR8" s="77"/>
      <c r="AS8" s="131" t="s">
        <v>92</v>
      </c>
      <c r="AT8" s="132"/>
      <c r="AU8" s="133"/>
    </row>
  </sheetData>
  <sheetProtection pivotTables="0"/>
  <phoneticPr fontId="4" type="noConversion"/>
  <pageMargins left="0.75" right="0.75" top="1" bottom="1" header="0.5" footer="0.5"/>
  <pageSetup paperSize="9" orientation="portrait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xSplit="6" ySplit="2" topLeftCell="G3" activePane="bottomRight" state="frozen"/>
      <selection sqref="A1:IV65536"/>
      <selection pane="topRight" sqref="A1:IV65536"/>
      <selection pane="bottomLeft" sqref="A1:IV65536"/>
      <selection pane="bottomRight" activeCell="B3" sqref="B3:F12"/>
    </sheetView>
  </sheetViews>
  <sheetFormatPr defaultColWidth="9.109375" defaultRowHeight="13.2" x14ac:dyDescent="0.25"/>
  <cols>
    <col min="1" max="1" width="3.6640625" style="2" customWidth="1"/>
    <col min="2" max="2" width="11.33203125" style="2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3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1</v>
      </c>
      <c r="Q1" s="113">
        <v>1</v>
      </c>
      <c r="R1" s="114">
        <v>31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42005</v>
      </c>
      <c r="Q2" s="112">
        <f>DATE(O1,Q1,R1)</f>
        <v>42035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40" priority="3" stopIfTrue="1">
      <formula>C3="VRIJ"</formula>
    </cfRule>
  </conditionalFormatting>
  <conditionalFormatting sqref="M3:M75">
    <cfRule type="expression" dxfId="39" priority="4" stopIfTrue="1">
      <formula>C3="VRIJ"</formula>
    </cfRule>
  </conditionalFormatting>
  <conditionalFormatting sqref="N3:N75">
    <cfRule type="expression" dxfId="38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errorTitle="Ongeldige datum" error="Geen geldig maand/jaar ingevoerd" sqref="B3:B75">
      <formula1>JANMIN</formula1>
      <formula2>JANMAX</formula2>
    </dataValidation>
  </dataValidations>
  <pageMargins left="0.75" right="0.75" top="1" bottom="1" header="0.5" footer="0.5"/>
  <pageSetup paperSize="9" scale="65" orientation="landscape" horizontalDpi="200" verticalDpi="200" r:id="rId1"/>
  <headerFooter alignWithMargins="0"/>
  <cellWatches>
    <cellWatch r="H3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activeCell="J8" sqref="J8"/>
      <selection pane="bottomLeft" activeCell="F22" sqref="F22"/>
    </sheetView>
  </sheetViews>
  <sheetFormatPr defaultColWidth="9.109375" defaultRowHeight="13.2" x14ac:dyDescent="0.25"/>
  <cols>
    <col min="1" max="1" width="3.6640625" style="2" customWidth="1"/>
    <col min="2" max="2" width="9.33203125" style="2" bestFit="1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62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2</v>
      </c>
      <c r="Q1" s="113">
        <v>1</v>
      </c>
      <c r="R1" s="114">
        <v>28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42036</v>
      </c>
      <c r="Q2" s="112">
        <f>DATE(O1,P1,R1)</f>
        <v>42063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37" priority="3" stopIfTrue="1">
      <formula>C3="VRIJ"</formula>
    </cfRule>
  </conditionalFormatting>
  <conditionalFormatting sqref="M3:M75">
    <cfRule type="expression" dxfId="36" priority="4" stopIfTrue="1">
      <formula>C3="VRIJ"</formula>
    </cfRule>
  </conditionalFormatting>
  <conditionalFormatting sqref="N3:N75">
    <cfRule type="expression" dxfId="35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FEBMIN</formula1>
      <formula2>FEBMAX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activeCell="J8" sqref="J8"/>
      <selection pane="bottomLeft" activeCell="F27" sqref="F27"/>
    </sheetView>
  </sheetViews>
  <sheetFormatPr defaultColWidth="9.109375" defaultRowHeight="13.2" x14ac:dyDescent="0.25"/>
  <cols>
    <col min="1" max="1" width="3.6640625" style="2" customWidth="1"/>
    <col min="2" max="2" width="9.33203125" style="2" bestFit="1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63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3</v>
      </c>
      <c r="Q1" s="113">
        <v>1</v>
      </c>
      <c r="R1" s="114">
        <v>31</v>
      </c>
    </row>
    <row r="2" spans="1:18" s="1" customFormat="1" ht="14.4" thickTop="1" thickBot="1" x14ac:dyDescent="0.3">
      <c r="B2" s="78" t="s">
        <v>0</v>
      </c>
      <c r="C2" s="78" t="s">
        <v>27</v>
      </c>
      <c r="D2" s="78" t="s">
        <v>1</v>
      </c>
      <c r="E2" s="78" t="s">
        <v>2</v>
      </c>
      <c r="F2" s="78" t="s">
        <v>12</v>
      </c>
      <c r="G2" s="79" t="s">
        <v>13</v>
      </c>
      <c r="H2" s="78" t="s">
        <v>21</v>
      </c>
      <c r="I2" s="78" t="s">
        <v>25</v>
      </c>
      <c r="J2" s="78" t="s">
        <v>26</v>
      </c>
      <c r="K2" s="78" t="s">
        <v>23</v>
      </c>
      <c r="L2" s="78" t="s">
        <v>22</v>
      </c>
      <c r="M2" s="78" t="s">
        <v>24</v>
      </c>
      <c r="N2" s="78" t="s">
        <v>86</v>
      </c>
      <c r="O2" s="78" t="s">
        <v>30</v>
      </c>
      <c r="P2" s="112">
        <f>DATE(O1,P1,Q1)</f>
        <v>42064</v>
      </c>
      <c r="Q2" s="112">
        <f>DATE(O1,P1,R1)</f>
        <v>42094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34" priority="3" stopIfTrue="1">
      <formula>C3="VRIJ"</formula>
    </cfRule>
  </conditionalFormatting>
  <conditionalFormatting sqref="M3:M75">
    <cfRule type="expression" dxfId="33" priority="4" stopIfTrue="1">
      <formula>C3="VRIJ"</formula>
    </cfRule>
  </conditionalFormatting>
  <conditionalFormatting sqref="N3:N75">
    <cfRule type="expression" dxfId="32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MRTMIN</formula1>
      <formula2>MRTMAX</formula2>
    </dataValidation>
  </dataValidations>
  <pageMargins left="0.75" right="0.75" top="1" bottom="1" header="0.5" footer="0.5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activeCell="J8" sqref="J8"/>
      <selection pane="bottomLeft" activeCell="F13" sqref="F13"/>
    </sheetView>
  </sheetViews>
  <sheetFormatPr defaultColWidth="9.109375" defaultRowHeight="13.2" x14ac:dyDescent="0.25"/>
  <cols>
    <col min="1" max="1" width="3.6640625" style="2" customWidth="1"/>
    <col min="2" max="2" width="9.109375" style="2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41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4</v>
      </c>
      <c r="Q1" s="113">
        <v>1</v>
      </c>
      <c r="R1" s="114">
        <v>30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42095</v>
      </c>
      <c r="Q2" s="112">
        <f>DATE(O1,P1,R1)</f>
        <v>42124</v>
      </c>
    </row>
    <row r="3" spans="1:18" ht="14.4" thickTop="1" thickBot="1" x14ac:dyDescent="0.3">
      <c r="A3" s="2">
        <v>1</v>
      </c>
      <c r="B3" s="53"/>
      <c r="C3" s="54"/>
      <c r="D3" s="55"/>
      <c r="E3" s="55"/>
      <c r="F3" s="58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31" priority="3" stopIfTrue="1">
      <formula>C3="VRIJ"</formula>
    </cfRule>
  </conditionalFormatting>
  <conditionalFormatting sqref="M3:M75">
    <cfRule type="expression" dxfId="30" priority="4" stopIfTrue="1">
      <formula>C3="VRIJ"</formula>
    </cfRule>
  </conditionalFormatting>
  <conditionalFormatting sqref="N3:N75">
    <cfRule type="expression" dxfId="29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APRMIN</formula1>
      <formula2>APRMAX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activeCell="J8" sqref="J8"/>
      <selection pane="bottomLeft" activeCell="B3" sqref="B3:F34"/>
    </sheetView>
  </sheetViews>
  <sheetFormatPr defaultColWidth="9.109375" defaultRowHeight="13.2" x14ac:dyDescent="0.25"/>
  <cols>
    <col min="1" max="1" width="3.6640625" style="2" customWidth="1"/>
    <col min="2" max="2" width="9.109375" style="2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4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5</v>
      </c>
      <c r="Q1" s="113">
        <v>1</v>
      </c>
      <c r="R1" s="114">
        <v>31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42125</v>
      </c>
      <c r="Q2" s="112">
        <f>DATE(O1,P1,R1)</f>
        <v>42155</v>
      </c>
    </row>
    <row r="3" spans="1:18" ht="14.4" thickTop="1" thickBot="1" x14ac:dyDescent="0.3">
      <c r="A3" s="2">
        <v>1</v>
      </c>
      <c r="B3" s="53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D3:E75">
    <cfRule type="expression" dxfId="28" priority="1" stopIfTrue="1">
      <formula>C3="VRIJ"</formula>
    </cfRule>
  </conditionalFormatting>
  <conditionalFormatting sqref="K3:K75">
    <cfRule type="expression" dxfId="27" priority="3" stopIfTrue="1">
      <formula>C3="VRIJ"</formula>
    </cfRule>
  </conditionalFormatting>
  <conditionalFormatting sqref="M3:M75">
    <cfRule type="expression" dxfId="26" priority="4" stopIfTrue="1">
      <formula>C3="VRIJ"</formula>
    </cfRule>
  </conditionalFormatting>
  <conditionalFormatting sqref="N3:N75">
    <cfRule type="expression" dxfId="25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MEIMIN</formula1>
      <formula2>MEIMAX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activeCell="J8" sqref="J8"/>
      <selection pane="bottomLeft" activeCell="F25" sqref="F25"/>
    </sheetView>
  </sheetViews>
  <sheetFormatPr defaultColWidth="9.109375" defaultRowHeight="13.2" x14ac:dyDescent="0.25"/>
  <cols>
    <col min="1" max="1" width="3.6640625" style="2" customWidth="1"/>
    <col min="2" max="2" width="9.109375" style="2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70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6</v>
      </c>
      <c r="Q1" s="113">
        <v>1</v>
      </c>
      <c r="R1" s="114">
        <v>30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42156</v>
      </c>
      <c r="Q2" s="112">
        <f>DATE(O1,P1,R1)</f>
        <v>42185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8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80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80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80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80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24" priority="4" stopIfTrue="1">
      <formula>C3="VRIJ"</formula>
    </cfRule>
  </conditionalFormatting>
  <conditionalFormatting sqref="M3:M75">
    <cfRule type="expression" dxfId="23" priority="5" stopIfTrue="1">
      <formula>C3="VRIJ"</formula>
    </cfRule>
  </conditionalFormatting>
  <conditionalFormatting sqref="N3:N75">
    <cfRule type="expression" dxfId="22" priority="6" stopIfTrue="1">
      <formula>C3="VRIJ"</formula>
    </cfRule>
  </conditionalFormatting>
  <conditionalFormatting sqref="D3:E5">
    <cfRule type="expression" dxfId="21" priority="1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JUNMIN</formula1>
      <formula2>JUNMAX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14" activePane="bottomLeft" state="frozen"/>
      <selection activeCell="J8" sqref="J8"/>
      <selection pane="bottomLeft" activeCell="B3" sqref="B3:F37"/>
    </sheetView>
  </sheetViews>
  <sheetFormatPr defaultColWidth="9.109375" defaultRowHeight="13.2" x14ac:dyDescent="0.25"/>
  <cols>
    <col min="1" max="1" width="3.6640625" style="2" customWidth="1"/>
    <col min="2" max="2" width="9.109375" style="2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5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7</v>
      </c>
      <c r="Q1" s="113">
        <v>1</v>
      </c>
      <c r="R1" s="114">
        <v>31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42186</v>
      </c>
      <c r="Q2" s="112">
        <f>DATE(O1,P1,R1)</f>
        <v>42216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8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111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O2"/>
  <phoneticPr fontId="0" type="noConversion"/>
  <conditionalFormatting sqref="K3:K75">
    <cfRule type="expression" dxfId="20" priority="3" stopIfTrue="1">
      <formula>C3="VRIJ"</formula>
    </cfRule>
  </conditionalFormatting>
  <conditionalFormatting sqref="M3:M75">
    <cfRule type="expression" dxfId="19" priority="4" stopIfTrue="1">
      <formula>C3="VRIJ"</formula>
    </cfRule>
  </conditionalFormatting>
  <conditionalFormatting sqref="N3:N75">
    <cfRule type="expression" dxfId="18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JULMIN</formula1>
      <formula2>JULMAX</formula2>
    </dataValidation>
  </dataValidations>
  <pageMargins left="0.75" right="0.75" top="1" bottom="1" header="0.5" footer="0.5"/>
  <pageSetup paperSize="9" scale="65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RowColHeaders="0" workbookViewId="0">
      <pane ySplit="2" topLeftCell="A3" activePane="bottomLeft" state="frozen"/>
      <selection activeCell="J8" sqref="J8"/>
      <selection pane="bottomLeft" activeCell="B3" sqref="B3:F23"/>
    </sheetView>
  </sheetViews>
  <sheetFormatPr defaultColWidth="9.109375" defaultRowHeight="13.2" x14ac:dyDescent="0.25"/>
  <cols>
    <col min="1" max="1" width="3.6640625" style="2" customWidth="1"/>
    <col min="2" max="2" width="9.33203125" style="2" customWidth="1"/>
    <col min="3" max="3" width="25.6640625" style="2" customWidth="1"/>
    <col min="4" max="4" width="9.44140625" style="2" bestFit="1" customWidth="1"/>
    <col min="5" max="5" width="9.109375" style="2"/>
    <col min="6" max="6" width="40.88671875" style="2" customWidth="1"/>
    <col min="7" max="7" width="8.44140625" style="3" customWidth="1"/>
    <col min="8" max="8" width="10.6640625" style="2" customWidth="1"/>
    <col min="9" max="9" width="10.33203125" style="2" customWidth="1"/>
    <col min="10" max="10" width="9.88671875" style="2" customWidth="1"/>
    <col min="11" max="11" width="10.6640625" style="2" bestFit="1" customWidth="1"/>
    <col min="12" max="12" width="9.109375" style="2"/>
    <col min="13" max="13" width="30.33203125" style="2" customWidth="1"/>
    <col min="14" max="16384" width="9.109375" style="2"/>
  </cols>
  <sheetData>
    <row r="1" spans="1:18" s="115" customFormat="1" ht="16.5" customHeight="1" thickTop="1" thickBot="1" x14ac:dyDescent="0.3">
      <c r="B1" s="118" t="s">
        <v>71</v>
      </c>
      <c r="C1" s="119"/>
      <c r="D1" s="119"/>
      <c r="E1" s="119"/>
      <c r="F1" s="120">
        <f>Voorblad!B2</f>
        <v>0</v>
      </c>
      <c r="G1" s="121"/>
      <c r="H1" s="119"/>
      <c r="I1" s="119"/>
      <c r="J1" s="119"/>
      <c r="K1" s="119"/>
      <c r="L1" s="119"/>
      <c r="M1" s="119"/>
      <c r="N1" s="119"/>
      <c r="O1" s="122">
        <f>Voorblad!B8</f>
        <v>2015</v>
      </c>
      <c r="P1" s="113">
        <v>8</v>
      </c>
      <c r="Q1" s="113">
        <v>1</v>
      </c>
      <c r="R1" s="114">
        <v>31</v>
      </c>
    </row>
    <row r="2" spans="1:18" s="1" customFormat="1" ht="14.4" thickTop="1" thickBot="1" x14ac:dyDescent="0.3">
      <c r="B2" s="4" t="s">
        <v>0</v>
      </c>
      <c r="C2" s="4" t="s">
        <v>27</v>
      </c>
      <c r="D2" s="4" t="s">
        <v>1</v>
      </c>
      <c r="E2" s="4" t="s">
        <v>2</v>
      </c>
      <c r="F2" s="4" t="s">
        <v>12</v>
      </c>
      <c r="G2" s="5" t="s">
        <v>13</v>
      </c>
      <c r="H2" s="4" t="s">
        <v>21</v>
      </c>
      <c r="I2" s="4" t="s">
        <v>25</v>
      </c>
      <c r="J2" s="4" t="s">
        <v>26</v>
      </c>
      <c r="K2" s="4" t="s">
        <v>23</v>
      </c>
      <c r="L2" s="4" t="s">
        <v>22</v>
      </c>
      <c r="M2" s="4" t="s">
        <v>24</v>
      </c>
      <c r="N2" s="4" t="s">
        <v>86</v>
      </c>
      <c r="O2" s="4" t="s">
        <v>30</v>
      </c>
      <c r="P2" s="112">
        <f>DATE(O1,P1,Q1)</f>
        <v>42217</v>
      </c>
      <c r="Q2" s="112">
        <f>DATE(O1,P1,R1)</f>
        <v>42247</v>
      </c>
    </row>
    <row r="3" spans="1:18" ht="14.4" thickTop="1" thickBot="1" x14ac:dyDescent="0.3">
      <c r="A3" s="2">
        <v>1</v>
      </c>
      <c r="B3" s="57"/>
      <c r="C3" s="54"/>
      <c r="D3" s="55"/>
      <c r="E3" s="55"/>
      <c r="F3" s="56"/>
      <c r="G3" s="42">
        <f>IF(C3&lt;&gt;"VRIJ",IF(E3&lt;D3,((E3-D3)*24)+24,((E3-D3)*24)),0)</f>
        <v>0</v>
      </c>
      <c r="H3" s="43">
        <f>G3</f>
        <v>0</v>
      </c>
      <c r="I3" s="43">
        <f>IF(C3="VRIJ",IF(E3&lt;D3,((E3-D3)*24)+24,((E3-D3)*24)),0)</f>
        <v>0</v>
      </c>
      <c r="J3" s="10">
        <f>I3</f>
        <v>0</v>
      </c>
      <c r="K3" s="56"/>
      <c r="L3" s="6">
        <f>K3</f>
        <v>0</v>
      </c>
      <c r="M3" s="60"/>
      <c r="N3" s="61"/>
      <c r="O3" s="27">
        <f>N3</f>
        <v>0</v>
      </c>
    </row>
    <row r="4" spans="1:18" ht="14.4" thickTop="1" thickBot="1" x14ac:dyDescent="0.3">
      <c r="A4" s="2">
        <v>2</v>
      </c>
      <c r="B4" s="57"/>
      <c r="C4" s="54"/>
      <c r="D4" s="55"/>
      <c r="E4" s="55"/>
      <c r="F4" s="58"/>
      <c r="G4" s="44">
        <f t="shared" ref="G4:G67" si="0">IF(C4&lt;&gt;"VRIJ",IF(E4&lt;D4,((E4-D4)*24)+24,((E4-D4)*24)),0)</f>
        <v>0</v>
      </c>
      <c r="H4" s="45">
        <f>H3+G4</f>
        <v>0</v>
      </c>
      <c r="I4" s="45">
        <f t="shared" ref="I4:I67" si="1">IF(C4="VRIJ",IF(E4&lt;D4,((E4-D4)*24)+24,((E4-D4)*24)),0)</f>
        <v>0</v>
      </c>
      <c r="J4" s="9">
        <f>J3+I4</f>
        <v>0</v>
      </c>
      <c r="K4" s="58"/>
      <c r="L4" s="8">
        <f>L3+K4</f>
        <v>0</v>
      </c>
      <c r="M4" s="60"/>
      <c r="N4" s="61"/>
      <c r="O4" s="28">
        <f>O3+N4</f>
        <v>0</v>
      </c>
    </row>
    <row r="5" spans="1:18" ht="14.4" thickTop="1" thickBot="1" x14ac:dyDescent="0.3">
      <c r="A5" s="2">
        <v>3</v>
      </c>
      <c r="B5" s="57"/>
      <c r="C5" s="54"/>
      <c r="D5" s="55"/>
      <c r="E5" s="55"/>
      <c r="F5" s="58"/>
      <c r="G5" s="44">
        <f t="shared" si="0"/>
        <v>0</v>
      </c>
      <c r="H5" s="45">
        <f t="shared" ref="H5:H68" si="2">H4+G5</f>
        <v>0</v>
      </c>
      <c r="I5" s="45">
        <f t="shared" si="1"/>
        <v>0</v>
      </c>
      <c r="J5" s="9">
        <f>J4+I5</f>
        <v>0</v>
      </c>
      <c r="K5" s="58"/>
      <c r="L5" s="8">
        <f>L4+K5</f>
        <v>0</v>
      </c>
      <c r="M5" s="60"/>
      <c r="N5" s="61"/>
      <c r="O5" s="28">
        <f>O4+N5</f>
        <v>0</v>
      </c>
    </row>
    <row r="6" spans="1:18" ht="14.4" thickTop="1" thickBot="1" x14ac:dyDescent="0.3">
      <c r="A6" s="2">
        <v>4</v>
      </c>
      <c r="B6" s="57"/>
      <c r="C6" s="54"/>
      <c r="D6" s="55"/>
      <c r="E6" s="55"/>
      <c r="F6" s="58"/>
      <c r="G6" s="44">
        <f t="shared" si="0"/>
        <v>0</v>
      </c>
      <c r="H6" s="45">
        <f t="shared" si="2"/>
        <v>0</v>
      </c>
      <c r="I6" s="45">
        <f t="shared" si="1"/>
        <v>0</v>
      </c>
      <c r="J6" s="9">
        <f t="shared" ref="J6:J63" si="3">J5+I6</f>
        <v>0</v>
      </c>
      <c r="K6" s="58"/>
      <c r="L6" s="8">
        <f t="shared" ref="L6:L63" si="4">L5+K6</f>
        <v>0</v>
      </c>
      <c r="M6" s="60"/>
      <c r="N6" s="61"/>
      <c r="O6" s="28">
        <f t="shared" ref="O6:O63" si="5">O5+N6</f>
        <v>0</v>
      </c>
    </row>
    <row r="7" spans="1:18" ht="14.4" thickTop="1" thickBot="1" x14ac:dyDescent="0.3">
      <c r="A7" s="2">
        <v>5</v>
      </c>
      <c r="B7" s="57"/>
      <c r="C7" s="54"/>
      <c r="D7" s="55"/>
      <c r="E7" s="55"/>
      <c r="F7" s="58"/>
      <c r="G7" s="44">
        <f t="shared" si="0"/>
        <v>0</v>
      </c>
      <c r="H7" s="45">
        <f t="shared" si="2"/>
        <v>0</v>
      </c>
      <c r="I7" s="45">
        <f t="shared" si="1"/>
        <v>0</v>
      </c>
      <c r="J7" s="9">
        <f t="shared" si="3"/>
        <v>0</v>
      </c>
      <c r="K7" s="58"/>
      <c r="L7" s="8">
        <f t="shared" si="4"/>
        <v>0</v>
      </c>
      <c r="M7" s="60"/>
      <c r="N7" s="61"/>
      <c r="O7" s="28">
        <f t="shared" si="5"/>
        <v>0</v>
      </c>
    </row>
    <row r="8" spans="1:18" ht="14.4" thickTop="1" thickBot="1" x14ac:dyDescent="0.3">
      <c r="A8" s="2">
        <v>6</v>
      </c>
      <c r="B8" s="57"/>
      <c r="C8" s="54"/>
      <c r="D8" s="55"/>
      <c r="E8" s="55"/>
      <c r="F8" s="58"/>
      <c r="G8" s="44">
        <f t="shared" si="0"/>
        <v>0</v>
      </c>
      <c r="H8" s="45">
        <f t="shared" si="2"/>
        <v>0</v>
      </c>
      <c r="I8" s="45">
        <f t="shared" si="1"/>
        <v>0</v>
      </c>
      <c r="J8" s="9">
        <f t="shared" si="3"/>
        <v>0</v>
      </c>
      <c r="K8" s="58"/>
      <c r="L8" s="8">
        <f t="shared" si="4"/>
        <v>0</v>
      </c>
      <c r="M8" s="60"/>
      <c r="N8" s="61"/>
      <c r="O8" s="28">
        <f t="shared" si="5"/>
        <v>0</v>
      </c>
    </row>
    <row r="9" spans="1:18" ht="14.4" thickTop="1" thickBot="1" x14ac:dyDescent="0.3">
      <c r="A9" s="2">
        <v>7</v>
      </c>
      <c r="B9" s="57"/>
      <c r="C9" s="54"/>
      <c r="D9" s="55"/>
      <c r="E9" s="55"/>
      <c r="F9" s="58"/>
      <c r="G9" s="44">
        <f t="shared" si="0"/>
        <v>0</v>
      </c>
      <c r="H9" s="45">
        <f t="shared" si="2"/>
        <v>0</v>
      </c>
      <c r="I9" s="45">
        <f t="shared" si="1"/>
        <v>0</v>
      </c>
      <c r="J9" s="9">
        <f t="shared" si="3"/>
        <v>0</v>
      </c>
      <c r="K9" s="58"/>
      <c r="L9" s="8">
        <f t="shared" si="4"/>
        <v>0</v>
      </c>
      <c r="M9" s="60"/>
      <c r="N9" s="61"/>
      <c r="O9" s="28">
        <f t="shared" si="5"/>
        <v>0</v>
      </c>
    </row>
    <row r="10" spans="1:18" ht="14.4" thickTop="1" thickBot="1" x14ac:dyDescent="0.3">
      <c r="A10" s="2">
        <v>8</v>
      </c>
      <c r="B10" s="57"/>
      <c r="C10" s="54"/>
      <c r="D10" s="55"/>
      <c r="E10" s="55"/>
      <c r="F10" s="58"/>
      <c r="G10" s="44">
        <f t="shared" si="0"/>
        <v>0</v>
      </c>
      <c r="H10" s="45">
        <f t="shared" si="2"/>
        <v>0</v>
      </c>
      <c r="I10" s="45">
        <f t="shared" si="1"/>
        <v>0</v>
      </c>
      <c r="J10" s="9">
        <f t="shared" si="3"/>
        <v>0</v>
      </c>
      <c r="K10" s="58"/>
      <c r="L10" s="8">
        <f t="shared" si="4"/>
        <v>0</v>
      </c>
      <c r="M10" s="60"/>
      <c r="N10" s="61"/>
      <c r="O10" s="28">
        <f t="shared" si="5"/>
        <v>0</v>
      </c>
    </row>
    <row r="11" spans="1:18" ht="14.4" thickTop="1" thickBot="1" x14ac:dyDescent="0.3">
      <c r="A11" s="2">
        <v>9</v>
      </c>
      <c r="B11" s="57"/>
      <c r="C11" s="54"/>
      <c r="D11" s="55"/>
      <c r="E11" s="55"/>
      <c r="F11" s="58"/>
      <c r="G11" s="44">
        <f t="shared" si="0"/>
        <v>0</v>
      </c>
      <c r="H11" s="45">
        <f t="shared" si="2"/>
        <v>0</v>
      </c>
      <c r="I11" s="45">
        <f t="shared" si="1"/>
        <v>0</v>
      </c>
      <c r="J11" s="9">
        <f t="shared" si="3"/>
        <v>0</v>
      </c>
      <c r="K11" s="58"/>
      <c r="L11" s="8">
        <f>L10+K11</f>
        <v>0</v>
      </c>
      <c r="M11" s="60"/>
      <c r="N11" s="61"/>
      <c r="O11" s="28">
        <f t="shared" si="5"/>
        <v>0</v>
      </c>
    </row>
    <row r="12" spans="1:18" ht="14.4" thickTop="1" thickBot="1" x14ac:dyDescent="0.3">
      <c r="A12" s="2">
        <v>10</v>
      </c>
      <c r="B12" s="57"/>
      <c r="C12" s="54"/>
      <c r="D12" s="55"/>
      <c r="E12" s="55"/>
      <c r="F12" s="58"/>
      <c r="G12" s="44">
        <f t="shared" si="0"/>
        <v>0</v>
      </c>
      <c r="H12" s="45">
        <f t="shared" si="2"/>
        <v>0</v>
      </c>
      <c r="I12" s="45">
        <f t="shared" si="1"/>
        <v>0</v>
      </c>
      <c r="J12" s="9">
        <f t="shared" si="3"/>
        <v>0</v>
      </c>
      <c r="K12" s="58"/>
      <c r="L12" s="8">
        <f t="shared" si="4"/>
        <v>0</v>
      </c>
      <c r="M12" s="60"/>
      <c r="N12" s="61"/>
      <c r="O12" s="28">
        <f t="shared" si="5"/>
        <v>0</v>
      </c>
    </row>
    <row r="13" spans="1:18" ht="14.4" thickTop="1" thickBot="1" x14ac:dyDescent="0.3">
      <c r="A13" s="2">
        <v>11</v>
      </c>
      <c r="B13" s="57"/>
      <c r="C13" s="54"/>
      <c r="D13" s="55"/>
      <c r="E13" s="55"/>
      <c r="F13" s="58"/>
      <c r="G13" s="44">
        <f t="shared" si="0"/>
        <v>0</v>
      </c>
      <c r="H13" s="45">
        <f t="shared" si="2"/>
        <v>0</v>
      </c>
      <c r="I13" s="45">
        <f t="shared" si="1"/>
        <v>0</v>
      </c>
      <c r="J13" s="9">
        <f t="shared" si="3"/>
        <v>0</v>
      </c>
      <c r="K13" s="58"/>
      <c r="L13" s="8">
        <f t="shared" si="4"/>
        <v>0</v>
      </c>
      <c r="M13" s="60"/>
      <c r="N13" s="61"/>
      <c r="O13" s="28">
        <f t="shared" si="5"/>
        <v>0</v>
      </c>
    </row>
    <row r="14" spans="1:18" ht="14.4" thickTop="1" thickBot="1" x14ac:dyDescent="0.3">
      <c r="A14" s="2">
        <v>12</v>
      </c>
      <c r="B14" s="57"/>
      <c r="C14" s="54"/>
      <c r="D14" s="55"/>
      <c r="E14" s="55"/>
      <c r="F14" s="58"/>
      <c r="G14" s="44">
        <f t="shared" si="0"/>
        <v>0</v>
      </c>
      <c r="H14" s="45">
        <f t="shared" si="2"/>
        <v>0</v>
      </c>
      <c r="I14" s="45">
        <f t="shared" si="1"/>
        <v>0</v>
      </c>
      <c r="J14" s="9">
        <f t="shared" si="3"/>
        <v>0</v>
      </c>
      <c r="K14" s="58"/>
      <c r="L14" s="8">
        <f t="shared" si="4"/>
        <v>0</v>
      </c>
      <c r="M14" s="60"/>
      <c r="N14" s="61"/>
      <c r="O14" s="28">
        <f t="shared" si="5"/>
        <v>0</v>
      </c>
    </row>
    <row r="15" spans="1:18" ht="14.4" thickTop="1" thickBot="1" x14ac:dyDescent="0.3">
      <c r="A15" s="2">
        <v>13</v>
      </c>
      <c r="B15" s="57"/>
      <c r="C15" s="54"/>
      <c r="D15" s="55"/>
      <c r="E15" s="55"/>
      <c r="F15" s="58"/>
      <c r="G15" s="44">
        <f t="shared" si="0"/>
        <v>0</v>
      </c>
      <c r="H15" s="45">
        <f t="shared" si="2"/>
        <v>0</v>
      </c>
      <c r="I15" s="45">
        <f t="shared" si="1"/>
        <v>0</v>
      </c>
      <c r="J15" s="9">
        <f t="shared" si="3"/>
        <v>0</v>
      </c>
      <c r="K15" s="58"/>
      <c r="L15" s="8">
        <f t="shared" si="4"/>
        <v>0</v>
      </c>
      <c r="M15" s="60"/>
      <c r="N15" s="61"/>
      <c r="O15" s="28">
        <f t="shared" si="5"/>
        <v>0</v>
      </c>
    </row>
    <row r="16" spans="1:18" ht="14.4" thickTop="1" thickBot="1" x14ac:dyDescent="0.3">
      <c r="A16" s="2">
        <v>14</v>
      </c>
      <c r="B16" s="57"/>
      <c r="C16" s="54"/>
      <c r="D16" s="55"/>
      <c r="E16" s="55"/>
      <c r="F16" s="58"/>
      <c r="G16" s="44">
        <f t="shared" si="0"/>
        <v>0</v>
      </c>
      <c r="H16" s="45">
        <f t="shared" si="2"/>
        <v>0</v>
      </c>
      <c r="I16" s="45">
        <f t="shared" si="1"/>
        <v>0</v>
      </c>
      <c r="J16" s="9">
        <f t="shared" si="3"/>
        <v>0</v>
      </c>
      <c r="K16" s="58"/>
      <c r="L16" s="8">
        <f t="shared" si="4"/>
        <v>0</v>
      </c>
      <c r="M16" s="60"/>
      <c r="N16" s="61"/>
      <c r="O16" s="28">
        <f t="shared" si="5"/>
        <v>0</v>
      </c>
    </row>
    <row r="17" spans="1:15" ht="14.4" thickTop="1" thickBot="1" x14ac:dyDescent="0.3">
      <c r="A17" s="2">
        <v>15</v>
      </c>
      <c r="B17" s="57"/>
      <c r="C17" s="54"/>
      <c r="D17" s="55"/>
      <c r="E17" s="55"/>
      <c r="F17" s="58"/>
      <c r="G17" s="44">
        <f t="shared" si="0"/>
        <v>0</v>
      </c>
      <c r="H17" s="45">
        <f t="shared" si="2"/>
        <v>0</v>
      </c>
      <c r="I17" s="45">
        <f t="shared" si="1"/>
        <v>0</v>
      </c>
      <c r="J17" s="9">
        <f t="shared" si="3"/>
        <v>0</v>
      </c>
      <c r="K17" s="58"/>
      <c r="L17" s="8">
        <f t="shared" si="4"/>
        <v>0</v>
      </c>
      <c r="M17" s="60"/>
      <c r="N17" s="61"/>
      <c r="O17" s="28">
        <f t="shared" si="5"/>
        <v>0</v>
      </c>
    </row>
    <row r="18" spans="1:15" ht="14.4" thickTop="1" thickBot="1" x14ac:dyDescent="0.3">
      <c r="A18" s="2">
        <v>16</v>
      </c>
      <c r="B18" s="57"/>
      <c r="C18" s="54"/>
      <c r="D18" s="55"/>
      <c r="E18" s="55"/>
      <c r="F18" s="58"/>
      <c r="G18" s="44">
        <f t="shared" si="0"/>
        <v>0</v>
      </c>
      <c r="H18" s="45">
        <f t="shared" si="2"/>
        <v>0</v>
      </c>
      <c r="I18" s="45">
        <f t="shared" si="1"/>
        <v>0</v>
      </c>
      <c r="J18" s="9">
        <f t="shared" si="3"/>
        <v>0</v>
      </c>
      <c r="K18" s="58"/>
      <c r="L18" s="8">
        <f t="shared" si="4"/>
        <v>0</v>
      </c>
      <c r="M18" s="60"/>
      <c r="N18" s="61"/>
      <c r="O18" s="28">
        <f t="shared" si="5"/>
        <v>0</v>
      </c>
    </row>
    <row r="19" spans="1:15" ht="14.4" thickTop="1" thickBot="1" x14ac:dyDescent="0.3">
      <c r="A19" s="2">
        <v>17</v>
      </c>
      <c r="B19" s="57"/>
      <c r="C19" s="54"/>
      <c r="D19" s="55"/>
      <c r="E19" s="55"/>
      <c r="F19" s="58"/>
      <c r="G19" s="44">
        <f t="shared" si="0"/>
        <v>0</v>
      </c>
      <c r="H19" s="45">
        <f t="shared" si="2"/>
        <v>0</v>
      </c>
      <c r="I19" s="45">
        <f t="shared" si="1"/>
        <v>0</v>
      </c>
      <c r="J19" s="9">
        <f t="shared" si="3"/>
        <v>0</v>
      </c>
      <c r="K19" s="58"/>
      <c r="L19" s="8">
        <f t="shared" si="4"/>
        <v>0</v>
      </c>
      <c r="M19" s="60"/>
      <c r="N19" s="61"/>
      <c r="O19" s="28">
        <f t="shared" si="5"/>
        <v>0</v>
      </c>
    </row>
    <row r="20" spans="1:15" ht="14.4" thickTop="1" thickBot="1" x14ac:dyDescent="0.3">
      <c r="A20" s="2">
        <v>18</v>
      </c>
      <c r="B20" s="57"/>
      <c r="C20" s="54"/>
      <c r="D20" s="55"/>
      <c r="E20" s="55"/>
      <c r="F20" s="58"/>
      <c r="G20" s="44">
        <f t="shared" si="0"/>
        <v>0</v>
      </c>
      <c r="H20" s="45">
        <f t="shared" si="2"/>
        <v>0</v>
      </c>
      <c r="I20" s="45">
        <f t="shared" si="1"/>
        <v>0</v>
      </c>
      <c r="J20" s="9">
        <f t="shared" si="3"/>
        <v>0</v>
      </c>
      <c r="K20" s="58"/>
      <c r="L20" s="8">
        <f t="shared" si="4"/>
        <v>0</v>
      </c>
      <c r="M20" s="60"/>
      <c r="N20" s="61"/>
      <c r="O20" s="28">
        <f t="shared" si="5"/>
        <v>0</v>
      </c>
    </row>
    <row r="21" spans="1:15" ht="14.4" thickTop="1" thickBot="1" x14ac:dyDescent="0.3">
      <c r="A21" s="2">
        <v>19</v>
      </c>
      <c r="B21" s="57"/>
      <c r="C21" s="54"/>
      <c r="D21" s="55"/>
      <c r="E21" s="55"/>
      <c r="F21" s="58"/>
      <c r="G21" s="44">
        <f t="shared" si="0"/>
        <v>0</v>
      </c>
      <c r="H21" s="45">
        <f t="shared" si="2"/>
        <v>0</v>
      </c>
      <c r="I21" s="45">
        <f t="shared" si="1"/>
        <v>0</v>
      </c>
      <c r="J21" s="9">
        <f t="shared" si="3"/>
        <v>0</v>
      </c>
      <c r="K21" s="58"/>
      <c r="L21" s="8">
        <f t="shared" si="4"/>
        <v>0</v>
      </c>
      <c r="M21" s="60"/>
      <c r="N21" s="61"/>
      <c r="O21" s="28">
        <f t="shared" si="5"/>
        <v>0</v>
      </c>
    </row>
    <row r="22" spans="1:15" ht="14.4" thickTop="1" thickBot="1" x14ac:dyDescent="0.3">
      <c r="A22" s="2">
        <v>20</v>
      </c>
      <c r="B22" s="57"/>
      <c r="C22" s="54"/>
      <c r="D22" s="55"/>
      <c r="E22" s="55"/>
      <c r="F22" s="58"/>
      <c r="G22" s="44">
        <f t="shared" si="0"/>
        <v>0</v>
      </c>
      <c r="H22" s="45">
        <f t="shared" si="2"/>
        <v>0</v>
      </c>
      <c r="I22" s="45">
        <f t="shared" si="1"/>
        <v>0</v>
      </c>
      <c r="J22" s="9">
        <f t="shared" si="3"/>
        <v>0</v>
      </c>
      <c r="K22" s="58"/>
      <c r="L22" s="8">
        <f t="shared" si="4"/>
        <v>0</v>
      </c>
      <c r="M22" s="60"/>
      <c r="N22" s="61"/>
      <c r="O22" s="28">
        <f t="shared" si="5"/>
        <v>0</v>
      </c>
    </row>
    <row r="23" spans="1:15" ht="14.4" thickTop="1" thickBot="1" x14ac:dyDescent="0.3">
      <c r="A23" s="2">
        <v>21</v>
      </c>
      <c r="B23" s="57"/>
      <c r="C23" s="54"/>
      <c r="D23" s="55"/>
      <c r="E23" s="55"/>
      <c r="F23" s="58"/>
      <c r="G23" s="44">
        <f t="shared" si="0"/>
        <v>0</v>
      </c>
      <c r="H23" s="45">
        <f t="shared" si="2"/>
        <v>0</v>
      </c>
      <c r="I23" s="45">
        <f t="shared" si="1"/>
        <v>0</v>
      </c>
      <c r="J23" s="9">
        <f t="shared" si="3"/>
        <v>0</v>
      </c>
      <c r="K23" s="58"/>
      <c r="L23" s="8">
        <f t="shared" si="4"/>
        <v>0</v>
      </c>
      <c r="M23" s="60"/>
      <c r="N23" s="61"/>
      <c r="O23" s="28">
        <f t="shared" si="5"/>
        <v>0</v>
      </c>
    </row>
    <row r="24" spans="1:15" ht="14.4" thickTop="1" thickBot="1" x14ac:dyDescent="0.3">
      <c r="A24" s="2">
        <v>22</v>
      </c>
      <c r="B24" s="57"/>
      <c r="C24" s="54"/>
      <c r="D24" s="55"/>
      <c r="E24" s="55"/>
      <c r="F24" s="58"/>
      <c r="G24" s="44">
        <f t="shared" si="0"/>
        <v>0</v>
      </c>
      <c r="H24" s="45">
        <f t="shared" si="2"/>
        <v>0</v>
      </c>
      <c r="I24" s="45">
        <f t="shared" si="1"/>
        <v>0</v>
      </c>
      <c r="J24" s="9">
        <f t="shared" si="3"/>
        <v>0</v>
      </c>
      <c r="K24" s="58"/>
      <c r="L24" s="8">
        <f t="shared" si="4"/>
        <v>0</v>
      </c>
      <c r="M24" s="60"/>
      <c r="N24" s="61"/>
      <c r="O24" s="28">
        <f t="shared" si="5"/>
        <v>0</v>
      </c>
    </row>
    <row r="25" spans="1:15" ht="14.4" thickTop="1" thickBot="1" x14ac:dyDescent="0.3">
      <c r="A25" s="2">
        <v>23</v>
      </c>
      <c r="B25" s="57"/>
      <c r="C25" s="54"/>
      <c r="D25" s="55"/>
      <c r="E25" s="55"/>
      <c r="F25" s="58"/>
      <c r="G25" s="44">
        <f t="shared" si="0"/>
        <v>0</v>
      </c>
      <c r="H25" s="45">
        <f t="shared" si="2"/>
        <v>0</v>
      </c>
      <c r="I25" s="45">
        <f t="shared" si="1"/>
        <v>0</v>
      </c>
      <c r="J25" s="9">
        <f t="shared" si="3"/>
        <v>0</v>
      </c>
      <c r="K25" s="58"/>
      <c r="L25" s="8">
        <f t="shared" si="4"/>
        <v>0</v>
      </c>
      <c r="M25" s="60"/>
      <c r="N25" s="61"/>
      <c r="O25" s="28">
        <f t="shared" si="5"/>
        <v>0</v>
      </c>
    </row>
    <row r="26" spans="1:15" ht="14.4" thickTop="1" thickBot="1" x14ac:dyDescent="0.3">
      <c r="A26" s="2">
        <v>24</v>
      </c>
      <c r="B26" s="57"/>
      <c r="C26" s="54"/>
      <c r="D26" s="55"/>
      <c r="E26" s="55"/>
      <c r="F26" s="58"/>
      <c r="G26" s="44">
        <f t="shared" si="0"/>
        <v>0</v>
      </c>
      <c r="H26" s="45">
        <f t="shared" si="2"/>
        <v>0</v>
      </c>
      <c r="I26" s="45">
        <f t="shared" si="1"/>
        <v>0</v>
      </c>
      <c r="J26" s="9">
        <f t="shared" si="3"/>
        <v>0</v>
      </c>
      <c r="K26" s="58"/>
      <c r="L26" s="8">
        <f t="shared" si="4"/>
        <v>0</v>
      </c>
      <c r="M26" s="60"/>
      <c r="N26" s="61"/>
      <c r="O26" s="28">
        <f t="shared" si="5"/>
        <v>0</v>
      </c>
    </row>
    <row r="27" spans="1:15" ht="14.4" thickTop="1" thickBot="1" x14ac:dyDescent="0.3">
      <c r="A27" s="2">
        <v>25</v>
      </c>
      <c r="B27" s="57"/>
      <c r="C27" s="54"/>
      <c r="D27" s="55"/>
      <c r="E27" s="55"/>
      <c r="F27" s="58"/>
      <c r="G27" s="44">
        <f t="shared" si="0"/>
        <v>0</v>
      </c>
      <c r="H27" s="45">
        <f t="shared" si="2"/>
        <v>0</v>
      </c>
      <c r="I27" s="45">
        <f t="shared" si="1"/>
        <v>0</v>
      </c>
      <c r="J27" s="9">
        <f t="shared" si="3"/>
        <v>0</v>
      </c>
      <c r="K27" s="58"/>
      <c r="L27" s="8">
        <f t="shared" si="4"/>
        <v>0</v>
      </c>
      <c r="M27" s="60"/>
      <c r="N27" s="61"/>
      <c r="O27" s="28">
        <f t="shared" si="5"/>
        <v>0</v>
      </c>
    </row>
    <row r="28" spans="1:15" ht="14.4" thickTop="1" thickBot="1" x14ac:dyDescent="0.3">
      <c r="A28" s="2">
        <v>26</v>
      </c>
      <c r="B28" s="57"/>
      <c r="C28" s="54"/>
      <c r="D28" s="55"/>
      <c r="E28" s="55"/>
      <c r="F28" s="58"/>
      <c r="G28" s="44">
        <f t="shared" si="0"/>
        <v>0</v>
      </c>
      <c r="H28" s="45">
        <f t="shared" si="2"/>
        <v>0</v>
      </c>
      <c r="I28" s="45">
        <f t="shared" si="1"/>
        <v>0</v>
      </c>
      <c r="J28" s="9">
        <f t="shared" si="3"/>
        <v>0</v>
      </c>
      <c r="K28" s="58"/>
      <c r="L28" s="8">
        <f t="shared" si="4"/>
        <v>0</v>
      </c>
      <c r="M28" s="60"/>
      <c r="N28" s="61"/>
      <c r="O28" s="28">
        <f t="shared" si="5"/>
        <v>0</v>
      </c>
    </row>
    <row r="29" spans="1:15" ht="14.4" thickTop="1" thickBot="1" x14ac:dyDescent="0.3">
      <c r="A29" s="2">
        <v>27</v>
      </c>
      <c r="B29" s="57"/>
      <c r="C29" s="54"/>
      <c r="D29" s="55"/>
      <c r="E29" s="55"/>
      <c r="F29" s="58"/>
      <c r="G29" s="44">
        <f t="shared" si="0"/>
        <v>0</v>
      </c>
      <c r="H29" s="45">
        <f t="shared" si="2"/>
        <v>0</v>
      </c>
      <c r="I29" s="45">
        <f t="shared" si="1"/>
        <v>0</v>
      </c>
      <c r="J29" s="9">
        <f t="shared" si="3"/>
        <v>0</v>
      </c>
      <c r="K29" s="58"/>
      <c r="L29" s="8">
        <f t="shared" si="4"/>
        <v>0</v>
      </c>
      <c r="M29" s="60"/>
      <c r="N29" s="61"/>
      <c r="O29" s="28">
        <f t="shared" si="5"/>
        <v>0</v>
      </c>
    </row>
    <row r="30" spans="1:15" ht="14.4" thickTop="1" thickBot="1" x14ac:dyDescent="0.3">
      <c r="A30" s="2">
        <v>28</v>
      </c>
      <c r="B30" s="57"/>
      <c r="C30" s="54"/>
      <c r="D30" s="55"/>
      <c r="E30" s="55"/>
      <c r="F30" s="58"/>
      <c r="G30" s="44">
        <f t="shared" si="0"/>
        <v>0</v>
      </c>
      <c r="H30" s="45">
        <f t="shared" si="2"/>
        <v>0</v>
      </c>
      <c r="I30" s="45">
        <f t="shared" si="1"/>
        <v>0</v>
      </c>
      <c r="J30" s="9">
        <f t="shared" si="3"/>
        <v>0</v>
      </c>
      <c r="K30" s="58"/>
      <c r="L30" s="8">
        <f t="shared" si="4"/>
        <v>0</v>
      </c>
      <c r="M30" s="60"/>
      <c r="N30" s="61"/>
      <c r="O30" s="28">
        <f t="shared" si="5"/>
        <v>0</v>
      </c>
    </row>
    <row r="31" spans="1:15" ht="14.4" thickTop="1" thickBot="1" x14ac:dyDescent="0.3">
      <c r="A31" s="2">
        <v>29</v>
      </c>
      <c r="B31" s="57"/>
      <c r="C31" s="54"/>
      <c r="D31" s="55"/>
      <c r="E31" s="55"/>
      <c r="F31" s="58"/>
      <c r="G31" s="44">
        <f t="shared" si="0"/>
        <v>0</v>
      </c>
      <c r="H31" s="45">
        <f t="shared" si="2"/>
        <v>0</v>
      </c>
      <c r="I31" s="45">
        <f t="shared" si="1"/>
        <v>0</v>
      </c>
      <c r="J31" s="9">
        <f t="shared" si="3"/>
        <v>0</v>
      </c>
      <c r="K31" s="58"/>
      <c r="L31" s="8">
        <f t="shared" si="4"/>
        <v>0</v>
      </c>
      <c r="M31" s="60"/>
      <c r="N31" s="61"/>
      <c r="O31" s="28">
        <f t="shared" si="5"/>
        <v>0</v>
      </c>
    </row>
    <row r="32" spans="1:15" ht="14.4" thickTop="1" thickBot="1" x14ac:dyDescent="0.3">
      <c r="A32" s="2">
        <v>30</v>
      </c>
      <c r="B32" s="57"/>
      <c r="C32" s="54"/>
      <c r="D32" s="55"/>
      <c r="E32" s="55"/>
      <c r="F32" s="58"/>
      <c r="G32" s="44">
        <f t="shared" si="0"/>
        <v>0</v>
      </c>
      <c r="H32" s="45">
        <f t="shared" si="2"/>
        <v>0</v>
      </c>
      <c r="I32" s="45">
        <f t="shared" si="1"/>
        <v>0</v>
      </c>
      <c r="J32" s="9">
        <f t="shared" si="3"/>
        <v>0</v>
      </c>
      <c r="K32" s="58"/>
      <c r="L32" s="8">
        <f t="shared" si="4"/>
        <v>0</v>
      </c>
      <c r="M32" s="60"/>
      <c r="N32" s="61"/>
      <c r="O32" s="28">
        <f t="shared" si="5"/>
        <v>0</v>
      </c>
    </row>
    <row r="33" spans="1:15" ht="14.4" thickTop="1" thickBot="1" x14ac:dyDescent="0.3">
      <c r="A33" s="2">
        <v>31</v>
      </c>
      <c r="B33" s="57"/>
      <c r="C33" s="54"/>
      <c r="D33" s="55"/>
      <c r="E33" s="55"/>
      <c r="F33" s="58"/>
      <c r="G33" s="44">
        <f t="shared" si="0"/>
        <v>0</v>
      </c>
      <c r="H33" s="45">
        <f t="shared" si="2"/>
        <v>0</v>
      </c>
      <c r="I33" s="45">
        <f t="shared" si="1"/>
        <v>0</v>
      </c>
      <c r="J33" s="9">
        <f t="shared" si="3"/>
        <v>0</v>
      </c>
      <c r="K33" s="58"/>
      <c r="L33" s="8">
        <f t="shared" si="4"/>
        <v>0</v>
      </c>
      <c r="M33" s="60"/>
      <c r="N33" s="61"/>
      <c r="O33" s="28">
        <f t="shared" si="5"/>
        <v>0</v>
      </c>
    </row>
    <row r="34" spans="1:15" ht="14.4" thickTop="1" thickBot="1" x14ac:dyDescent="0.3">
      <c r="A34" s="2">
        <v>32</v>
      </c>
      <c r="B34" s="57"/>
      <c r="C34" s="54"/>
      <c r="D34" s="55"/>
      <c r="E34" s="55"/>
      <c r="F34" s="58"/>
      <c r="G34" s="44">
        <f t="shared" si="0"/>
        <v>0</v>
      </c>
      <c r="H34" s="45">
        <f t="shared" si="2"/>
        <v>0</v>
      </c>
      <c r="I34" s="45">
        <f t="shared" si="1"/>
        <v>0</v>
      </c>
      <c r="J34" s="9">
        <f t="shared" si="3"/>
        <v>0</v>
      </c>
      <c r="K34" s="58"/>
      <c r="L34" s="8">
        <f t="shared" si="4"/>
        <v>0</v>
      </c>
      <c r="M34" s="60"/>
      <c r="N34" s="61"/>
      <c r="O34" s="28">
        <f t="shared" si="5"/>
        <v>0</v>
      </c>
    </row>
    <row r="35" spans="1:15" ht="14.4" thickTop="1" thickBot="1" x14ac:dyDescent="0.3">
      <c r="A35" s="2">
        <v>33</v>
      </c>
      <c r="B35" s="57"/>
      <c r="C35" s="54"/>
      <c r="D35" s="55"/>
      <c r="E35" s="55"/>
      <c r="F35" s="58"/>
      <c r="G35" s="44">
        <f t="shared" si="0"/>
        <v>0</v>
      </c>
      <c r="H35" s="45">
        <f t="shared" si="2"/>
        <v>0</v>
      </c>
      <c r="I35" s="45">
        <f t="shared" si="1"/>
        <v>0</v>
      </c>
      <c r="J35" s="9">
        <f t="shared" si="3"/>
        <v>0</v>
      </c>
      <c r="K35" s="58"/>
      <c r="L35" s="8">
        <f t="shared" si="4"/>
        <v>0</v>
      </c>
      <c r="M35" s="60"/>
      <c r="N35" s="61"/>
      <c r="O35" s="28">
        <f t="shared" si="5"/>
        <v>0</v>
      </c>
    </row>
    <row r="36" spans="1:15" ht="14.4" thickTop="1" thickBot="1" x14ac:dyDescent="0.3">
      <c r="A36" s="2">
        <v>34</v>
      </c>
      <c r="B36" s="57"/>
      <c r="C36" s="54"/>
      <c r="D36" s="55"/>
      <c r="E36" s="55"/>
      <c r="F36" s="58"/>
      <c r="G36" s="44">
        <f t="shared" si="0"/>
        <v>0</v>
      </c>
      <c r="H36" s="45">
        <f t="shared" si="2"/>
        <v>0</v>
      </c>
      <c r="I36" s="45">
        <f t="shared" si="1"/>
        <v>0</v>
      </c>
      <c r="J36" s="9">
        <f t="shared" si="3"/>
        <v>0</v>
      </c>
      <c r="K36" s="58"/>
      <c r="L36" s="8">
        <f t="shared" si="4"/>
        <v>0</v>
      </c>
      <c r="M36" s="60"/>
      <c r="N36" s="61"/>
      <c r="O36" s="28">
        <f t="shared" si="5"/>
        <v>0</v>
      </c>
    </row>
    <row r="37" spans="1:15" ht="14.4" thickTop="1" thickBot="1" x14ac:dyDescent="0.3">
      <c r="A37" s="2">
        <v>35</v>
      </c>
      <c r="B37" s="57"/>
      <c r="C37" s="54"/>
      <c r="D37" s="55"/>
      <c r="E37" s="55"/>
      <c r="F37" s="58"/>
      <c r="G37" s="44">
        <f t="shared" si="0"/>
        <v>0</v>
      </c>
      <c r="H37" s="45">
        <f t="shared" si="2"/>
        <v>0</v>
      </c>
      <c r="I37" s="45">
        <f t="shared" si="1"/>
        <v>0</v>
      </c>
      <c r="J37" s="9">
        <f t="shared" si="3"/>
        <v>0</v>
      </c>
      <c r="K37" s="58"/>
      <c r="L37" s="8">
        <f t="shared" si="4"/>
        <v>0</v>
      </c>
      <c r="M37" s="60"/>
      <c r="N37" s="61"/>
      <c r="O37" s="28">
        <f t="shared" si="5"/>
        <v>0</v>
      </c>
    </row>
    <row r="38" spans="1:15" ht="14.4" thickTop="1" thickBot="1" x14ac:dyDescent="0.3">
      <c r="A38" s="2">
        <v>36</v>
      </c>
      <c r="B38" s="57"/>
      <c r="C38" s="54"/>
      <c r="D38" s="55"/>
      <c r="E38" s="55"/>
      <c r="F38" s="58"/>
      <c r="G38" s="44">
        <f t="shared" si="0"/>
        <v>0</v>
      </c>
      <c r="H38" s="45">
        <f t="shared" si="2"/>
        <v>0</v>
      </c>
      <c r="I38" s="45">
        <f t="shared" si="1"/>
        <v>0</v>
      </c>
      <c r="J38" s="9">
        <f t="shared" si="3"/>
        <v>0</v>
      </c>
      <c r="K38" s="58"/>
      <c r="L38" s="8">
        <f t="shared" si="4"/>
        <v>0</v>
      </c>
      <c r="M38" s="60"/>
      <c r="N38" s="61"/>
      <c r="O38" s="28">
        <f t="shared" si="5"/>
        <v>0</v>
      </c>
    </row>
    <row r="39" spans="1:15" ht="14.4" thickTop="1" thickBot="1" x14ac:dyDescent="0.3">
      <c r="A39" s="2">
        <v>37</v>
      </c>
      <c r="B39" s="57"/>
      <c r="C39" s="54"/>
      <c r="D39" s="55"/>
      <c r="E39" s="55"/>
      <c r="F39" s="58"/>
      <c r="G39" s="44">
        <f t="shared" si="0"/>
        <v>0</v>
      </c>
      <c r="H39" s="45">
        <f t="shared" si="2"/>
        <v>0</v>
      </c>
      <c r="I39" s="45">
        <f t="shared" si="1"/>
        <v>0</v>
      </c>
      <c r="J39" s="9">
        <f t="shared" si="3"/>
        <v>0</v>
      </c>
      <c r="K39" s="58"/>
      <c r="L39" s="8">
        <f t="shared" si="4"/>
        <v>0</v>
      </c>
      <c r="M39" s="60"/>
      <c r="N39" s="61"/>
      <c r="O39" s="28">
        <f t="shared" si="5"/>
        <v>0</v>
      </c>
    </row>
    <row r="40" spans="1:15" ht="14.4" thickTop="1" thickBot="1" x14ac:dyDescent="0.3">
      <c r="A40" s="2">
        <v>38</v>
      </c>
      <c r="B40" s="57"/>
      <c r="C40" s="54"/>
      <c r="D40" s="55"/>
      <c r="E40" s="55"/>
      <c r="F40" s="58"/>
      <c r="G40" s="44">
        <f t="shared" si="0"/>
        <v>0</v>
      </c>
      <c r="H40" s="45">
        <f t="shared" si="2"/>
        <v>0</v>
      </c>
      <c r="I40" s="45">
        <f t="shared" si="1"/>
        <v>0</v>
      </c>
      <c r="J40" s="9">
        <f t="shared" si="3"/>
        <v>0</v>
      </c>
      <c r="K40" s="58"/>
      <c r="L40" s="8">
        <f t="shared" si="4"/>
        <v>0</v>
      </c>
      <c r="M40" s="60"/>
      <c r="N40" s="61"/>
      <c r="O40" s="28">
        <f t="shared" si="5"/>
        <v>0</v>
      </c>
    </row>
    <row r="41" spans="1:15" ht="14.4" thickTop="1" thickBot="1" x14ac:dyDescent="0.3">
      <c r="A41" s="2">
        <v>39</v>
      </c>
      <c r="B41" s="57"/>
      <c r="C41" s="54"/>
      <c r="D41" s="55"/>
      <c r="E41" s="55"/>
      <c r="F41" s="58"/>
      <c r="G41" s="44">
        <f t="shared" si="0"/>
        <v>0</v>
      </c>
      <c r="H41" s="45">
        <f t="shared" si="2"/>
        <v>0</v>
      </c>
      <c r="I41" s="45">
        <f t="shared" si="1"/>
        <v>0</v>
      </c>
      <c r="J41" s="9">
        <f t="shared" si="3"/>
        <v>0</v>
      </c>
      <c r="K41" s="58"/>
      <c r="L41" s="8">
        <f t="shared" si="4"/>
        <v>0</v>
      </c>
      <c r="M41" s="60"/>
      <c r="N41" s="61"/>
      <c r="O41" s="28">
        <f t="shared" si="5"/>
        <v>0</v>
      </c>
    </row>
    <row r="42" spans="1:15" ht="14.4" thickTop="1" thickBot="1" x14ac:dyDescent="0.3">
      <c r="A42" s="2">
        <v>40</v>
      </c>
      <c r="B42" s="57"/>
      <c r="C42" s="54"/>
      <c r="D42" s="55"/>
      <c r="E42" s="55"/>
      <c r="F42" s="58"/>
      <c r="G42" s="44">
        <f t="shared" si="0"/>
        <v>0</v>
      </c>
      <c r="H42" s="45">
        <f t="shared" si="2"/>
        <v>0</v>
      </c>
      <c r="I42" s="45">
        <f t="shared" si="1"/>
        <v>0</v>
      </c>
      <c r="J42" s="9">
        <f t="shared" si="3"/>
        <v>0</v>
      </c>
      <c r="K42" s="58"/>
      <c r="L42" s="8">
        <f t="shared" si="4"/>
        <v>0</v>
      </c>
      <c r="M42" s="60"/>
      <c r="N42" s="61"/>
      <c r="O42" s="28">
        <f t="shared" si="5"/>
        <v>0</v>
      </c>
    </row>
    <row r="43" spans="1:15" ht="14.4" thickTop="1" thickBot="1" x14ac:dyDescent="0.3">
      <c r="A43" s="2">
        <v>41</v>
      </c>
      <c r="B43" s="57"/>
      <c r="C43" s="54"/>
      <c r="D43" s="55"/>
      <c r="E43" s="55"/>
      <c r="F43" s="58"/>
      <c r="G43" s="44">
        <f t="shared" si="0"/>
        <v>0</v>
      </c>
      <c r="H43" s="45">
        <f t="shared" si="2"/>
        <v>0</v>
      </c>
      <c r="I43" s="45">
        <f t="shared" si="1"/>
        <v>0</v>
      </c>
      <c r="J43" s="9">
        <f t="shared" si="3"/>
        <v>0</v>
      </c>
      <c r="K43" s="58"/>
      <c r="L43" s="8">
        <f t="shared" si="4"/>
        <v>0</v>
      </c>
      <c r="M43" s="60"/>
      <c r="N43" s="61"/>
      <c r="O43" s="28">
        <f t="shared" si="5"/>
        <v>0</v>
      </c>
    </row>
    <row r="44" spans="1:15" ht="14.4" thickTop="1" thickBot="1" x14ac:dyDescent="0.3">
      <c r="A44" s="2">
        <v>42</v>
      </c>
      <c r="B44" s="57"/>
      <c r="C44" s="54"/>
      <c r="D44" s="55"/>
      <c r="E44" s="55"/>
      <c r="F44" s="58"/>
      <c r="G44" s="44">
        <f t="shared" si="0"/>
        <v>0</v>
      </c>
      <c r="H44" s="45">
        <f t="shared" si="2"/>
        <v>0</v>
      </c>
      <c r="I44" s="45">
        <f t="shared" si="1"/>
        <v>0</v>
      </c>
      <c r="J44" s="9">
        <f t="shared" si="3"/>
        <v>0</v>
      </c>
      <c r="K44" s="58"/>
      <c r="L44" s="8">
        <f t="shared" si="4"/>
        <v>0</v>
      </c>
      <c r="M44" s="60"/>
      <c r="N44" s="61"/>
      <c r="O44" s="28">
        <f t="shared" si="5"/>
        <v>0</v>
      </c>
    </row>
    <row r="45" spans="1:15" ht="14.4" thickTop="1" thickBot="1" x14ac:dyDescent="0.3">
      <c r="A45" s="2">
        <v>43</v>
      </c>
      <c r="B45" s="57"/>
      <c r="C45" s="54"/>
      <c r="D45" s="55"/>
      <c r="E45" s="55"/>
      <c r="F45" s="58"/>
      <c r="G45" s="44">
        <f t="shared" si="0"/>
        <v>0</v>
      </c>
      <c r="H45" s="45">
        <f t="shared" si="2"/>
        <v>0</v>
      </c>
      <c r="I45" s="45">
        <f t="shared" si="1"/>
        <v>0</v>
      </c>
      <c r="J45" s="9">
        <f t="shared" si="3"/>
        <v>0</v>
      </c>
      <c r="K45" s="58"/>
      <c r="L45" s="8">
        <f t="shared" si="4"/>
        <v>0</v>
      </c>
      <c r="M45" s="60"/>
      <c r="N45" s="61"/>
      <c r="O45" s="28">
        <f t="shared" si="5"/>
        <v>0</v>
      </c>
    </row>
    <row r="46" spans="1:15" ht="14.4" thickTop="1" thickBot="1" x14ac:dyDescent="0.3">
      <c r="A46" s="2">
        <v>44</v>
      </c>
      <c r="B46" s="57"/>
      <c r="C46" s="54"/>
      <c r="D46" s="55"/>
      <c r="E46" s="55"/>
      <c r="F46" s="58"/>
      <c r="G46" s="44">
        <f t="shared" si="0"/>
        <v>0</v>
      </c>
      <c r="H46" s="45">
        <f t="shared" si="2"/>
        <v>0</v>
      </c>
      <c r="I46" s="45">
        <f t="shared" si="1"/>
        <v>0</v>
      </c>
      <c r="J46" s="9">
        <f t="shared" si="3"/>
        <v>0</v>
      </c>
      <c r="K46" s="58"/>
      <c r="L46" s="8">
        <f t="shared" si="4"/>
        <v>0</v>
      </c>
      <c r="M46" s="60"/>
      <c r="N46" s="61"/>
      <c r="O46" s="28">
        <f t="shared" si="5"/>
        <v>0</v>
      </c>
    </row>
    <row r="47" spans="1:15" ht="14.4" thickTop="1" thickBot="1" x14ac:dyDescent="0.3">
      <c r="A47" s="2">
        <v>45</v>
      </c>
      <c r="B47" s="57"/>
      <c r="C47" s="54"/>
      <c r="D47" s="55"/>
      <c r="E47" s="55"/>
      <c r="F47" s="58"/>
      <c r="G47" s="44">
        <f t="shared" si="0"/>
        <v>0</v>
      </c>
      <c r="H47" s="45">
        <f t="shared" si="2"/>
        <v>0</v>
      </c>
      <c r="I47" s="45">
        <f t="shared" si="1"/>
        <v>0</v>
      </c>
      <c r="J47" s="9">
        <f t="shared" si="3"/>
        <v>0</v>
      </c>
      <c r="K47" s="58"/>
      <c r="L47" s="8">
        <f t="shared" si="4"/>
        <v>0</v>
      </c>
      <c r="M47" s="60"/>
      <c r="N47" s="61"/>
      <c r="O47" s="28">
        <f t="shared" si="5"/>
        <v>0</v>
      </c>
    </row>
    <row r="48" spans="1:15" ht="14.4" thickTop="1" thickBot="1" x14ac:dyDescent="0.3">
      <c r="A48" s="2">
        <v>46</v>
      </c>
      <c r="B48" s="57"/>
      <c r="C48" s="54"/>
      <c r="D48" s="55"/>
      <c r="E48" s="55"/>
      <c r="F48" s="58"/>
      <c r="G48" s="44">
        <f t="shared" si="0"/>
        <v>0</v>
      </c>
      <c r="H48" s="45">
        <f t="shared" si="2"/>
        <v>0</v>
      </c>
      <c r="I48" s="45">
        <f t="shared" si="1"/>
        <v>0</v>
      </c>
      <c r="J48" s="9">
        <f t="shared" si="3"/>
        <v>0</v>
      </c>
      <c r="K48" s="58"/>
      <c r="L48" s="8">
        <f t="shared" si="4"/>
        <v>0</v>
      </c>
      <c r="M48" s="60"/>
      <c r="N48" s="61"/>
      <c r="O48" s="28">
        <f t="shared" si="5"/>
        <v>0</v>
      </c>
    </row>
    <row r="49" spans="1:15" ht="14.4" thickTop="1" thickBot="1" x14ac:dyDescent="0.3">
      <c r="A49" s="2">
        <v>47</v>
      </c>
      <c r="B49" s="57"/>
      <c r="C49" s="54"/>
      <c r="D49" s="55"/>
      <c r="E49" s="55"/>
      <c r="F49" s="58"/>
      <c r="G49" s="44">
        <f t="shared" si="0"/>
        <v>0</v>
      </c>
      <c r="H49" s="45">
        <f t="shared" si="2"/>
        <v>0</v>
      </c>
      <c r="I49" s="45">
        <f t="shared" si="1"/>
        <v>0</v>
      </c>
      <c r="J49" s="9">
        <f t="shared" si="3"/>
        <v>0</v>
      </c>
      <c r="K49" s="58"/>
      <c r="L49" s="8">
        <f t="shared" si="4"/>
        <v>0</v>
      </c>
      <c r="M49" s="60"/>
      <c r="N49" s="61"/>
      <c r="O49" s="28">
        <f t="shared" si="5"/>
        <v>0</v>
      </c>
    </row>
    <row r="50" spans="1:15" ht="14.4" thickTop="1" thickBot="1" x14ac:dyDescent="0.3">
      <c r="A50" s="2">
        <v>48</v>
      </c>
      <c r="B50" s="57"/>
      <c r="C50" s="54"/>
      <c r="D50" s="55"/>
      <c r="E50" s="55"/>
      <c r="F50" s="58"/>
      <c r="G50" s="44">
        <f t="shared" si="0"/>
        <v>0</v>
      </c>
      <c r="H50" s="45">
        <f t="shared" si="2"/>
        <v>0</v>
      </c>
      <c r="I50" s="45">
        <f t="shared" si="1"/>
        <v>0</v>
      </c>
      <c r="J50" s="9">
        <f t="shared" si="3"/>
        <v>0</v>
      </c>
      <c r="K50" s="58"/>
      <c r="L50" s="8">
        <f t="shared" si="4"/>
        <v>0</v>
      </c>
      <c r="M50" s="60"/>
      <c r="N50" s="61"/>
      <c r="O50" s="28">
        <f t="shared" si="5"/>
        <v>0</v>
      </c>
    </row>
    <row r="51" spans="1:15" ht="14.4" thickTop="1" thickBot="1" x14ac:dyDescent="0.3">
      <c r="A51" s="2">
        <v>49</v>
      </c>
      <c r="B51" s="57"/>
      <c r="C51" s="54"/>
      <c r="D51" s="55"/>
      <c r="E51" s="55"/>
      <c r="F51" s="58"/>
      <c r="G51" s="44">
        <f t="shared" si="0"/>
        <v>0</v>
      </c>
      <c r="H51" s="45">
        <f t="shared" si="2"/>
        <v>0</v>
      </c>
      <c r="I51" s="45">
        <f t="shared" si="1"/>
        <v>0</v>
      </c>
      <c r="J51" s="9">
        <f t="shared" si="3"/>
        <v>0</v>
      </c>
      <c r="K51" s="58"/>
      <c r="L51" s="8">
        <f t="shared" si="4"/>
        <v>0</v>
      </c>
      <c r="M51" s="60"/>
      <c r="N51" s="61"/>
      <c r="O51" s="28">
        <f t="shared" si="5"/>
        <v>0</v>
      </c>
    </row>
    <row r="52" spans="1:15" ht="14.4" thickTop="1" thickBot="1" x14ac:dyDescent="0.3">
      <c r="A52" s="2">
        <v>50</v>
      </c>
      <c r="B52" s="57"/>
      <c r="C52" s="54"/>
      <c r="D52" s="55"/>
      <c r="E52" s="55"/>
      <c r="F52" s="58"/>
      <c r="G52" s="44">
        <f t="shared" si="0"/>
        <v>0</v>
      </c>
      <c r="H52" s="45">
        <f t="shared" si="2"/>
        <v>0</v>
      </c>
      <c r="I52" s="45">
        <f t="shared" si="1"/>
        <v>0</v>
      </c>
      <c r="J52" s="9">
        <f t="shared" si="3"/>
        <v>0</v>
      </c>
      <c r="K52" s="58"/>
      <c r="L52" s="8">
        <f t="shared" si="4"/>
        <v>0</v>
      </c>
      <c r="M52" s="60"/>
      <c r="N52" s="61"/>
      <c r="O52" s="28">
        <f t="shared" si="5"/>
        <v>0</v>
      </c>
    </row>
    <row r="53" spans="1:15" ht="14.4" thickTop="1" thickBot="1" x14ac:dyDescent="0.3">
      <c r="A53" s="2">
        <v>51</v>
      </c>
      <c r="B53" s="57"/>
      <c r="C53" s="54"/>
      <c r="D53" s="55"/>
      <c r="E53" s="55"/>
      <c r="F53" s="58"/>
      <c r="G53" s="44">
        <f t="shared" si="0"/>
        <v>0</v>
      </c>
      <c r="H53" s="45">
        <f t="shared" si="2"/>
        <v>0</v>
      </c>
      <c r="I53" s="45">
        <f t="shared" si="1"/>
        <v>0</v>
      </c>
      <c r="J53" s="9">
        <f t="shared" si="3"/>
        <v>0</v>
      </c>
      <c r="K53" s="58"/>
      <c r="L53" s="8">
        <f t="shared" si="4"/>
        <v>0</v>
      </c>
      <c r="M53" s="60"/>
      <c r="N53" s="61"/>
      <c r="O53" s="28">
        <f t="shared" si="5"/>
        <v>0</v>
      </c>
    </row>
    <row r="54" spans="1:15" ht="14.4" thickTop="1" thickBot="1" x14ac:dyDescent="0.3">
      <c r="A54" s="2">
        <v>52</v>
      </c>
      <c r="B54" s="57"/>
      <c r="C54" s="54"/>
      <c r="D54" s="55"/>
      <c r="E54" s="55"/>
      <c r="F54" s="58"/>
      <c r="G54" s="44">
        <f t="shared" si="0"/>
        <v>0</v>
      </c>
      <c r="H54" s="45">
        <f t="shared" si="2"/>
        <v>0</v>
      </c>
      <c r="I54" s="45">
        <f t="shared" si="1"/>
        <v>0</v>
      </c>
      <c r="J54" s="9">
        <f t="shared" si="3"/>
        <v>0</v>
      </c>
      <c r="K54" s="58"/>
      <c r="L54" s="8">
        <f t="shared" si="4"/>
        <v>0</v>
      </c>
      <c r="M54" s="60"/>
      <c r="N54" s="61"/>
      <c r="O54" s="28">
        <f t="shared" si="5"/>
        <v>0</v>
      </c>
    </row>
    <row r="55" spans="1:15" ht="14.4" thickTop="1" thickBot="1" x14ac:dyDescent="0.3">
      <c r="A55" s="2">
        <v>53</v>
      </c>
      <c r="B55" s="57"/>
      <c r="C55" s="54"/>
      <c r="D55" s="55"/>
      <c r="E55" s="55"/>
      <c r="F55" s="58"/>
      <c r="G55" s="44">
        <f t="shared" si="0"/>
        <v>0</v>
      </c>
      <c r="H55" s="45">
        <f t="shared" si="2"/>
        <v>0</v>
      </c>
      <c r="I55" s="45">
        <f t="shared" si="1"/>
        <v>0</v>
      </c>
      <c r="J55" s="9">
        <f t="shared" si="3"/>
        <v>0</v>
      </c>
      <c r="K55" s="58"/>
      <c r="L55" s="8">
        <f t="shared" si="4"/>
        <v>0</v>
      </c>
      <c r="M55" s="60"/>
      <c r="N55" s="61"/>
      <c r="O55" s="28">
        <f t="shared" si="5"/>
        <v>0</v>
      </c>
    </row>
    <row r="56" spans="1:15" ht="14.4" thickTop="1" thickBot="1" x14ac:dyDescent="0.3">
      <c r="A56" s="2">
        <v>54</v>
      </c>
      <c r="B56" s="57"/>
      <c r="C56" s="54"/>
      <c r="D56" s="55"/>
      <c r="E56" s="55"/>
      <c r="F56" s="58"/>
      <c r="G56" s="44">
        <f t="shared" si="0"/>
        <v>0</v>
      </c>
      <c r="H56" s="45">
        <f t="shared" si="2"/>
        <v>0</v>
      </c>
      <c r="I56" s="45">
        <f t="shared" si="1"/>
        <v>0</v>
      </c>
      <c r="J56" s="9">
        <f t="shared" si="3"/>
        <v>0</v>
      </c>
      <c r="K56" s="58"/>
      <c r="L56" s="8">
        <f t="shared" si="4"/>
        <v>0</v>
      </c>
      <c r="M56" s="60"/>
      <c r="N56" s="61"/>
      <c r="O56" s="28">
        <f t="shared" si="5"/>
        <v>0</v>
      </c>
    </row>
    <row r="57" spans="1:15" ht="14.4" thickTop="1" thickBot="1" x14ac:dyDescent="0.3">
      <c r="A57" s="2">
        <v>55</v>
      </c>
      <c r="B57" s="57"/>
      <c r="C57" s="54"/>
      <c r="D57" s="55"/>
      <c r="E57" s="55"/>
      <c r="F57" s="58"/>
      <c r="G57" s="44">
        <f t="shared" si="0"/>
        <v>0</v>
      </c>
      <c r="H57" s="45">
        <f t="shared" si="2"/>
        <v>0</v>
      </c>
      <c r="I57" s="45">
        <f t="shared" si="1"/>
        <v>0</v>
      </c>
      <c r="J57" s="9">
        <f t="shared" si="3"/>
        <v>0</v>
      </c>
      <c r="K57" s="58"/>
      <c r="L57" s="8">
        <f t="shared" si="4"/>
        <v>0</v>
      </c>
      <c r="M57" s="60"/>
      <c r="N57" s="61"/>
      <c r="O57" s="28">
        <f t="shared" si="5"/>
        <v>0</v>
      </c>
    </row>
    <row r="58" spans="1:15" ht="14.4" thickTop="1" thickBot="1" x14ac:dyDescent="0.3">
      <c r="A58" s="2">
        <v>56</v>
      </c>
      <c r="B58" s="57"/>
      <c r="C58" s="54"/>
      <c r="D58" s="55"/>
      <c r="E58" s="55"/>
      <c r="F58" s="58"/>
      <c r="G58" s="44">
        <f t="shared" si="0"/>
        <v>0</v>
      </c>
      <c r="H58" s="45">
        <f t="shared" si="2"/>
        <v>0</v>
      </c>
      <c r="I58" s="45">
        <f t="shared" si="1"/>
        <v>0</v>
      </c>
      <c r="J58" s="9">
        <f t="shared" si="3"/>
        <v>0</v>
      </c>
      <c r="K58" s="58"/>
      <c r="L58" s="8">
        <f t="shared" si="4"/>
        <v>0</v>
      </c>
      <c r="M58" s="60"/>
      <c r="N58" s="61"/>
      <c r="O58" s="28">
        <f t="shared" si="5"/>
        <v>0</v>
      </c>
    </row>
    <row r="59" spans="1:15" ht="14.4" thickTop="1" thickBot="1" x14ac:dyDescent="0.3">
      <c r="A59" s="2">
        <v>57</v>
      </c>
      <c r="B59" s="57"/>
      <c r="C59" s="54"/>
      <c r="D59" s="55"/>
      <c r="E59" s="55"/>
      <c r="F59" s="58"/>
      <c r="G59" s="44">
        <f t="shared" si="0"/>
        <v>0</v>
      </c>
      <c r="H59" s="45">
        <f t="shared" si="2"/>
        <v>0</v>
      </c>
      <c r="I59" s="45">
        <f t="shared" si="1"/>
        <v>0</v>
      </c>
      <c r="J59" s="9">
        <f t="shared" si="3"/>
        <v>0</v>
      </c>
      <c r="K59" s="58"/>
      <c r="L59" s="8">
        <f t="shared" si="4"/>
        <v>0</v>
      </c>
      <c r="M59" s="60"/>
      <c r="N59" s="61"/>
      <c r="O59" s="28">
        <f t="shared" si="5"/>
        <v>0</v>
      </c>
    </row>
    <row r="60" spans="1:15" ht="14.4" thickTop="1" thickBot="1" x14ac:dyDescent="0.3">
      <c r="A60" s="2">
        <v>58</v>
      </c>
      <c r="B60" s="57"/>
      <c r="C60" s="54"/>
      <c r="D60" s="55"/>
      <c r="E60" s="55"/>
      <c r="F60" s="58"/>
      <c r="G60" s="44">
        <f t="shared" si="0"/>
        <v>0</v>
      </c>
      <c r="H60" s="45">
        <f t="shared" si="2"/>
        <v>0</v>
      </c>
      <c r="I60" s="45">
        <f t="shared" si="1"/>
        <v>0</v>
      </c>
      <c r="J60" s="9">
        <f t="shared" si="3"/>
        <v>0</v>
      </c>
      <c r="K60" s="58"/>
      <c r="L60" s="8">
        <f t="shared" si="4"/>
        <v>0</v>
      </c>
      <c r="M60" s="60"/>
      <c r="N60" s="61"/>
      <c r="O60" s="28">
        <f t="shared" si="5"/>
        <v>0</v>
      </c>
    </row>
    <row r="61" spans="1:15" ht="14.4" thickTop="1" thickBot="1" x14ac:dyDescent="0.3">
      <c r="A61" s="2">
        <v>59</v>
      </c>
      <c r="B61" s="57"/>
      <c r="C61" s="54"/>
      <c r="D61" s="55"/>
      <c r="E61" s="55"/>
      <c r="F61" s="58"/>
      <c r="G61" s="44">
        <f t="shared" si="0"/>
        <v>0</v>
      </c>
      <c r="H61" s="45">
        <f t="shared" si="2"/>
        <v>0</v>
      </c>
      <c r="I61" s="45">
        <f t="shared" si="1"/>
        <v>0</v>
      </c>
      <c r="J61" s="9">
        <f t="shared" si="3"/>
        <v>0</v>
      </c>
      <c r="K61" s="58"/>
      <c r="L61" s="8">
        <f t="shared" si="4"/>
        <v>0</v>
      </c>
      <c r="M61" s="60"/>
      <c r="N61" s="61"/>
      <c r="O61" s="28">
        <f t="shared" si="5"/>
        <v>0</v>
      </c>
    </row>
    <row r="62" spans="1:15" ht="14.4" thickTop="1" thickBot="1" x14ac:dyDescent="0.3">
      <c r="A62" s="2">
        <v>60</v>
      </c>
      <c r="B62" s="57"/>
      <c r="C62" s="54"/>
      <c r="D62" s="55"/>
      <c r="E62" s="55"/>
      <c r="F62" s="58"/>
      <c r="G62" s="44">
        <f t="shared" si="0"/>
        <v>0</v>
      </c>
      <c r="H62" s="45">
        <f t="shared" si="2"/>
        <v>0</v>
      </c>
      <c r="I62" s="45">
        <f t="shared" si="1"/>
        <v>0</v>
      </c>
      <c r="J62" s="9">
        <f t="shared" si="3"/>
        <v>0</v>
      </c>
      <c r="K62" s="58"/>
      <c r="L62" s="8">
        <f t="shared" si="4"/>
        <v>0</v>
      </c>
      <c r="M62" s="60"/>
      <c r="N62" s="61"/>
      <c r="O62" s="28">
        <f t="shared" si="5"/>
        <v>0</v>
      </c>
    </row>
    <row r="63" spans="1:15" ht="14.4" thickTop="1" thickBot="1" x14ac:dyDescent="0.3">
      <c r="A63" s="2">
        <v>61</v>
      </c>
      <c r="B63" s="57"/>
      <c r="C63" s="54"/>
      <c r="D63" s="55"/>
      <c r="E63" s="55"/>
      <c r="F63" s="58"/>
      <c r="G63" s="44">
        <f t="shared" si="0"/>
        <v>0</v>
      </c>
      <c r="H63" s="45">
        <f t="shared" si="2"/>
        <v>0</v>
      </c>
      <c r="I63" s="45">
        <f t="shared" si="1"/>
        <v>0</v>
      </c>
      <c r="J63" s="9">
        <f t="shared" si="3"/>
        <v>0</v>
      </c>
      <c r="K63" s="58"/>
      <c r="L63" s="8">
        <f t="shared" si="4"/>
        <v>0</v>
      </c>
      <c r="M63" s="60"/>
      <c r="N63" s="61"/>
      <c r="O63" s="28">
        <f t="shared" si="5"/>
        <v>0</v>
      </c>
    </row>
    <row r="64" spans="1:15" ht="14.4" thickTop="1" thickBot="1" x14ac:dyDescent="0.3">
      <c r="A64" s="2">
        <v>62</v>
      </c>
      <c r="B64" s="57"/>
      <c r="C64" s="54"/>
      <c r="D64" s="55"/>
      <c r="E64" s="55"/>
      <c r="F64" s="58"/>
      <c r="G64" s="44">
        <f t="shared" si="0"/>
        <v>0</v>
      </c>
      <c r="H64" s="45">
        <f t="shared" si="2"/>
        <v>0</v>
      </c>
      <c r="I64" s="45">
        <f t="shared" si="1"/>
        <v>0</v>
      </c>
      <c r="J64" s="9">
        <f t="shared" ref="J64:J75" si="6">J63+I64</f>
        <v>0</v>
      </c>
      <c r="K64" s="58"/>
      <c r="L64" s="8">
        <f t="shared" ref="L64:L75" si="7">L63+K64</f>
        <v>0</v>
      </c>
      <c r="M64" s="60"/>
      <c r="N64" s="61"/>
      <c r="O64" s="28">
        <f t="shared" ref="O64:O75" si="8">O63+N64</f>
        <v>0</v>
      </c>
    </row>
    <row r="65" spans="1:15" ht="14.4" thickTop="1" thickBot="1" x14ac:dyDescent="0.3">
      <c r="A65" s="2">
        <v>63</v>
      </c>
      <c r="B65" s="57"/>
      <c r="C65" s="54"/>
      <c r="D65" s="55"/>
      <c r="E65" s="55"/>
      <c r="F65" s="58"/>
      <c r="G65" s="44">
        <f t="shared" si="0"/>
        <v>0</v>
      </c>
      <c r="H65" s="45">
        <f t="shared" si="2"/>
        <v>0</v>
      </c>
      <c r="I65" s="45">
        <f t="shared" si="1"/>
        <v>0</v>
      </c>
      <c r="J65" s="9">
        <f t="shared" si="6"/>
        <v>0</v>
      </c>
      <c r="K65" s="58"/>
      <c r="L65" s="8">
        <f t="shared" si="7"/>
        <v>0</v>
      </c>
      <c r="M65" s="60"/>
      <c r="N65" s="61"/>
      <c r="O65" s="28">
        <f t="shared" si="8"/>
        <v>0</v>
      </c>
    </row>
    <row r="66" spans="1:15" ht="14.4" thickTop="1" thickBot="1" x14ac:dyDescent="0.3">
      <c r="A66" s="2">
        <v>64</v>
      </c>
      <c r="B66" s="57"/>
      <c r="C66" s="54"/>
      <c r="D66" s="55"/>
      <c r="E66" s="55"/>
      <c r="F66" s="58"/>
      <c r="G66" s="44">
        <f t="shared" si="0"/>
        <v>0</v>
      </c>
      <c r="H66" s="45">
        <f t="shared" si="2"/>
        <v>0</v>
      </c>
      <c r="I66" s="45">
        <f t="shared" si="1"/>
        <v>0</v>
      </c>
      <c r="J66" s="9">
        <f t="shared" si="6"/>
        <v>0</v>
      </c>
      <c r="K66" s="58"/>
      <c r="L66" s="8">
        <f t="shared" si="7"/>
        <v>0</v>
      </c>
      <c r="M66" s="60"/>
      <c r="N66" s="61"/>
      <c r="O66" s="28">
        <f t="shared" si="8"/>
        <v>0</v>
      </c>
    </row>
    <row r="67" spans="1:15" ht="14.4" thickTop="1" thickBot="1" x14ac:dyDescent="0.3">
      <c r="A67" s="2">
        <v>65</v>
      </c>
      <c r="B67" s="57"/>
      <c r="C67" s="54"/>
      <c r="D67" s="55"/>
      <c r="E67" s="55"/>
      <c r="F67" s="58"/>
      <c r="G67" s="44">
        <f t="shared" si="0"/>
        <v>0</v>
      </c>
      <c r="H67" s="45">
        <f t="shared" si="2"/>
        <v>0</v>
      </c>
      <c r="I67" s="45">
        <f t="shared" si="1"/>
        <v>0</v>
      </c>
      <c r="J67" s="9">
        <f t="shared" si="6"/>
        <v>0</v>
      </c>
      <c r="K67" s="58"/>
      <c r="L67" s="8">
        <f t="shared" si="7"/>
        <v>0</v>
      </c>
      <c r="M67" s="60"/>
      <c r="N67" s="61"/>
      <c r="O67" s="28">
        <f t="shared" si="8"/>
        <v>0</v>
      </c>
    </row>
    <row r="68" spans="1:15" ht="14.4" thickTop="1" thickBot="1" x14ac:dyDescent="0.3">
      <c r="A68" s="2">
        <v>66</v>
      </c>
      <c r="B68" s="57"/>
      <c r="C68" s="54"/>
      <c r="D68" s="55"/>
      <c r="E68" s="55"/>
      <c r="F68" s="58"/>
      <c r="G68" s="44">
        <f t="shared" ref="G68:G75" si="9">IF(C68&lt;&gt;"VRIJ",IF(E68&lt;D68,((E68-D68)*24)+24,((E68-D68)*24)),0)</f>
        <v>0</v>
      </c>
      <c r="H68" s="45">
        <f t="shared" si="2"/>
        <v>0</v>
      </c>
      <c r="I68" s="45">
        <f t="shared" ref="I68:I75" si="10">IF(C68="VRIJ",IF(E68&lt;D68,((E68-D68)*24)+24,((E68-D68)*24)),0)</f>
        <v>0</v>
      </c>
      <c r="J68" s="9">
        <f t="shared" si="6"/>
        <v>0</v>
      </c>
      <c r="K68" s="58"/>
      <c r="L68" s="8">
        <f t="shared" si="7"/>
        <v>0</v>
      </c>
      <c r="M68" s="60"/>
      <c r="N68" s="61"/>
      <c r="O68" s="28">
        <f t="shared" si="8"/>
        <v>0</v>
      </c>
    </row>
    <row r="69" spans="1:15" ht="14.4" thickTop="1" thickBot="1" x14ac:dyDescent="0.3">
      <c r="A69" s="2">
        <v>67</v>
      </c>
      <c r="B69" s="57"/>
      <c r="C69" s="54"/>
      <c r="D69" s="55"/>
      <c r="E69" s="55"/>
      <c r="F69" s="58"/>
      <c r="G69" s="44">
        <f t="shared" si="9"/>
        <v>0</v>
      </c>
      <c r="H69" s="45">
        <f t="shared" ref="H69:H75" si="11">H68+G69</f>
        <v>0</v>
      </c>
      <c r="I69" s="45">
        <f t="shared" si="10"/>
        <v>0</v>
      </c>
      <c r="J69" s="9">
        <f t="shared" si="6"/>
        <v>0</v>
      </c>
      <c r="K69" s="58"/>
      <c r="L69" s="8">
        <f t="shared" si="7"/>
        <v>0</v>
      </c>
      <c r="M69" s="60"/>
      <c r="N69" s="61"/>
      <c r="O69" s="28">
        <f t="shared" si="8"/>
        <v>0</v>
      </c>
    </row>
    <row r="70" spans="1:15" ht="14.4" thickTop="1" thickBot="1" x14ac:dyDescent="0.3">
      <c r="A70" s="2">
        <v>68</v>
      </c>
      <c r="B70" s="57"/>
      <c r="C70" s="54"/>
      <c r="D70" s="55"/>
      <c r="E70" s="55"/>
      <c r="F70" s="58"/>
      <c r="G70" s="44">
        <f t="shared" si="9"/>
        <v>0</v>
      </c>
      <c r="H70" s="45">
        <f t="shared" si="11"/>
        <v>0</v>
      </c>
      <c r="I70" s="45">
        <f t="shared" si="10"/>
        <v>0</v>
      </c>
      <c r="J70" s="9">
        <f t="shared" si="6"/>
        <v>0</v>
      </c>
      <c r="K70" s="58"/>
      <c r="L70" s="8">
        <f t="shared" si="7"/>
        <v>0</v>
      </c>
      <c r="M70" s="60"/>
      <c r="N70" s="61"/>
      <c r="O70" s="28">
        <f t="shared" si="8"/>
        <v>0</v>
      </c>
    </row>
    <row r="71" spans="1:15" ht="14.4" thickTop="1" thickBot="1" x14ac:dyDescent="0.3">
      <c r="A71" s="2">
        <v>69</v>
      </c>
      <c r="B71" s="57"/>
      <c r="C71" s="54"/>
      <c r="D71" s="55"/>
      <c r="E71" s="55"/>
      <c r="F71" s="58"/>
      <c r="G71" s="44">
        <f t="shared" si="9"/>
        <v>0</v>
      </c>
      <c r="H71" s="45">
        <f t="shared" si="11"/>
        <v>0</v>
      </c>
      <c r="I71" s="45">
        <f t="shared" si="10"/>
        <v>0</v>
      </c>
      <c r="J71" s="9">
        <f t="shared" si="6"/>
        <v>0</v>
      </c>
      <c r="K71" s="58"/>
      <c r="L71" s="8">
        <f t="shared" si="7"/>
        <v>0</v>
      </c>
      <c r="M71" s="60"/>
      <c r="N71" s="61"/>
      <c r="O71" s="28">
        <f t="shared" si="8"/>
        <v>0</v>
      </c>
    </row>
    <row r="72" spans="1:15" ht="14.4" thickTop="1" thickBot="1" x14ac:dyDescent="0.3">
      <c r="A72" s="2">
        <v>70</v>
      </c>
      <c r="B72" s="57"/>
      <c r="C72" s="54"/>
      <c r="D72" s="55"/>
      <c r="E72" s="55"/>
      <c r="F72" s="58"/>
      <c r="G72" s="44">
        <f t="shared" si="9"/>
        <v>0</v>
      </c>
      <c r="H72" s="45">
        <f t="shared" si="11"/>
        <v>0</v>
      </c>
      <c r="I72" s="45">
        <f t="shared" si="10"/>
        <v>0</v>
      </c>
      <c r="J72" s="9">
        <f t="shared" si="6"/>
        <v>0</v>
      </c>
      <c r="K72" s="58"/>
      <c r="L72" s="8">
        <f t="shared" si="7"/>
        <v>0</v>
      </c>
      <c r="M72" s="60"/>
      <c r="N72" s="61"/>
      <c r="O72" s="28">
        <f t="shared" si="8"/>
        <v>0</v>
      </c>
    </row>
    <row r="73" spans="1:15" ht="14.4" thickTop="1" thickBot="1" x14ac:dyDescent="0.3">
      <c r="A73" s="2">
        <v>71</v>
      </c>
      <c r="B73" s="57"/>
      <c r="C73" s="54"/>
      <c r="D73" s="55"/>
      <c r="E73" s="55"/>
      <c r="F73" s="58"/>
      <c r="G73" s="44">
        <f t="shared" si="9"/>
        <v>0</v>
      </c>
      <c r="H73" s="45">
        <f t="shared" si="11"/>
        <v>0</v>
      </c>
      <c r="I73" s="45">
        <f t="shared" si="10"/>
        <v>0</v>
      </c>
      <c r="J73" s="9">
        <f t="shared" si="6"/>
        <v>0</v>
      </c>
      <c r="K73" s="58"/>
      <c r="L73" s="8">
        <f t="shared" si="7"/>
        <v>0</v>
      </c>
      <c r="M73" s="60"/>
      <c r="N73" s="61"/>
      <c r="O73" s="28">
        <f t="shared" si="8"/>
        <v>0</v>
      </c>
    </row>
    <row r="74" spans="1:15" ht="14.4" thickTop="1" thickBot="1" x14ac:dyDescent="0.3">
      <c r="A74" s="2">
        <v>72</v>
      </c>
      <c r="B74" s="57"/>
      <c r="C74" s="54"/>
      <c r="D74" s="55"/>
      <c r="E74" s="55"/>
      <c r="F74" s="58"/>
      <c r="G74" s="44">
        <f t="shared" si="9"/>
        <v>0</v>
      </c>
      <c r="H74" s="45">
        <f t="shared" si="11"/>
        <v>0</v>
      </c>
      <c r="I74" s="45">
        <f t="shared" si="10"/>
        <v>0</v>
      </c>
      <c r="J74" s="9">
        <f t="shared" si="6"/>
        <v>0</v>
      </c>
      <c r="K74" s="58"/>
      <c r="L74" s="8">
        <f t="shared" si="7"/>
        <v>0</v>
      </c>
      <c r="M74" s="60"/>
      <c r="N74" s="61"/>
      <c r="O74" s="28">
        <f t="shared" si="8"/>
        <v>0</v>
      </c>
    </row>
    <row r="75" spans="1:15" ht="14.4" thickTop="1" thickBot="1" x14ac:dyDescent="0.3">
      <c r="A75" s="2">
        <v>73</v>
      </c>
      <c r="B75" s="57"/>
      <c r="C75" s="54"/>
      <c r="D75" s="55"/>
      <c r="E75" s="55"/>
      <c r="F75" s="59"/>
      <c r="G75" s="44">
        <f t="shared" si="9"/>
        <v>0</v>
      </c>
      <c r="H75" s="45">
        <f t="shared" si="11"/>
        <v>0</v>
      </c>
      <c r="I75" s="45">
        <f t="shared" si="10"/>
        <v>0</v>
      </c>
      <c r="J75" s="9">
        <f t="shared" si="6"/>
        <v>0</v>
      </c>
      <c r="K75" s="58"/>
      <c r="L75" s="8">
        <f t="shared" si="7"/>
        <v>0</v>
      </c>
      <c r="M75" s="60"/>
      <c r="N75" s="61"/>
      <c r="O75" s="28">
        <f t="shared" si="8"/>
        <v>0</v>
      </c>
    </row>
    <row r="76" spans="1:15" s="1" customFormat="1" ht="13.8" thickTop="1" x14ac:dyDescent="0.25">
      <c r="B76" s="11" t="s">
        <v>18</v>
      </c>
      <c r="C76" s="13"/>
      <c r="D76" s="12"/>
      <c r="E76" s="13"/>
      <c r="F76" s="20"/>
      <c r="G76" s="21">
        <f>SUM(G3:G75)</f>
        <v>0</v>
      </c>
      <c r="H76" s="21">
        <f>H75</f>
        <v>0</v>
      </c>
      <c r="I76" s="21">
        <f>SUM(I3:I75)</f>
        <v>0</v>
      </c>
      <c r="J76" s="21">
        <f>J75</f>
        <v>0</v>
      </c>
      <c r="K76" s="20"/>
      <c r="L76" s="20"/>
      <c r="M76" s="20"/>
      <c r="N76" s="20"/>
      <c r="O76" s="20"/>
    </row>
    <row r="77" spans="1:15" s="1" customFormat="1" x14ac:dyDescent="0.25">
      <c r="B77" s="14" t="s">
        <v>19</v>
      </c>
      <c r="C77" s="16"/>
      <c r="D77" s="15"/>
      <c r="E77" s="16"/>
      <c r="F77" s="22"/>
      <c r="G77" s="23"/>
      <c r="H77" s="22"/>
      <c r="I77" s="22"/>
      <c r="J77" s="22"/>
      <c r="K77" s="22">
        <f>SUM(K3:K75)</f>
        <v>0</v>
      </c>
      <c r="L77" s="22">
        <f>L75</f>
        <v>0</v>
      </c>
      <c r="M77" s="22"/>
      <c r="N77" s="22"/>
      <c r="O77" s="22"/>
    </row>
    <row r="78" spans="1:15" s="1" customFormat="1" x14ac:dyDescent="0.25">
      <c r="B78" s="17" t="s">
        <v>20</v>
      </c>
      <c r="C78" s="19"/>
      <c r="D78" s="18"/>
      <c r="E78" s="19"/>
      <c r="F78" s="24"/>
      <c r="G78" s="25"/>
      <c r="H78" s="24"/>
      <c r="I78" s="24"/>
      <c r="J78" s="24"/>
      <c r="K78" s="24"/>
      <c r="L78" s="24"/>
      <c r="M78" s="24"/>
      <c r="N78" s="26">
        <f>SUM(N3:N75)</f>
        <v>0</v>
      </c>
      <c r="O78" s="26">
        <f>O75</f>
        <v>0</v>
      </c>
    </row>
  </sheetData>
  <sheetProtection sheet="1" objects="1" scenarios="1" autoFilter="0"/>
  <autoFilter ref="B2:N2"/>
  <phoneticPr fontId="0" type="noConversion"/>
  <conditionalFormatting sqref="K3:K75">
    <cfRule type="expression" dxfId="17" priority="3" stopIfTrue="1">
      <formula>C3="VRIJ"</formula>
    </cfRule>
  </conditionalFormatting>
  <conditionalFormatting sqref="M3:M75">
    <cfRule type="expression" dxfId="16" priority="4" stopIfTrue="1">
      <formula>C3="VRIJ"</formula>
    </cfRule>
  </conditionalFormatting>
  <conditionalFormatting sqref="N3:N75">
    <cfRule type="expression" dxfId="15" priority="5" stopIfTrue="1">
      <formula>C3="VRIJ"</formula>
    </cfRule>
  </conditionalFormatting>
  <dataValidations count="3">
    <dataValidation type="list" allowBlank="1" showInputMessage="1" showErrorMessage="1" sqref="C3:C75">
      <formula1>PRCODE</formula1>
    </dataValidation>
    <dataValidation type="time" allowBlank="1" showInputMessage="1" showErrorMessage="1" sqref="D3:E75">
      <formula1>0</formula1>
      <formula2>0.999305555555556</formula2>
    </dataValidation>
    <dataValidation type="date" allowBlank="1" showInputMessage="1" showErrorMessage="1" sqref="B3:B75">
      <formula1>AUGMIN</formula1>
      <formula2>AUGMAX</formula2>
    </dataValidation>
  </dataValidations>
  <pageMargins left="0.75" right="0.75" top="1" bottom="1" header="0.5" footer="0.5"/>
  <pageSetup paperSize="9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2008a35-e396-43a1-abff-ca7a6d4fae8e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94E19F01232438DB2C2CE49802A19" ma:contentTypeVersion="3" ma:contentTypeDescription="Een nieuw document maken." ma:contentTypeScope="" ma:versionID="8fe96b22f0382b563a587abf6bf99a32">
  <xsd:schema xmlns:xsd="http://www.w3.org/2001/XMLSchema" xmlns:xs="http://www.w3.org/2001/XMLSchema" xmlns:p="http://schemas.microsoft.com/office/2006/metadata/properties" xmlns:ns2="02008a35-e396-43a1-abff-ca7a6d4fae8e" targetNamespace="http://schemas.microsoft.com/office/2006/metadata/properties" ma:root="true" ma:fieldsID="0e474e7542f8f0cfc056843ebaa21eee" ns2:_="">
    <xsd:import namespace="02008a35-e396-43a1-abff-ca7a6d4fae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08a35-e396-43a1-abff-ca7a6d4fae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5F6D3-6020-4661-A9B8-26F3A78B5ADD}">
  <ds:schemaRefs>
    <ds:schemaRef ds:uri="http://schemas.microsoft.com/office/2006/metadata/properties"/>
    <ds:schemaRef ds:uri="http://schemas.microsoft.com/office/infopath/2007/PartnerControls"/>
    <ds:schemaRef ds:uri="02008a35-e396-43a1-abff-ca7a6d4fae8e"/>
  </ds:schemaRefs>
</ds:datastoreItem>
</file>

<file path=customXml/itemProps2.xml><?xml version="1.0" encoding="utf-8"?>
<ds:datastoreItem xmlns:ds="http://schemas.openxmlformats.org/officeDocument/2006/customXml" ds:itemID="{63AD0E1C-17B6-4E97-826D-2317A9C95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008a35-e396-43a1-abff-ca7a6d4fa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1D3DFE-DF14-4C46-851C-D93FFE82D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25</vt:i4>
      </vt:variant>
    </vt:vector>
  </HeadingPairs>
  <TitlesOfParts>
    <vt:vector size="41" baseType="lpstr">
      <vt:lpstr>Voorblad</vt:lpstr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projoverzicht</vt:lpstr>
      <vt:lpstr>Consistentie</vt:lpstr>
      <vt:lpstr>factuur</vt:lpstr>
      <vt:lpstr>APRMAX</vt:lpstr>
      <vt:lpstr>APRMIN</vt:lpstr>
      <vt:lpstr>AUGMAX</vt:lpstr>
      <vt:lpstr>AUGMIN</vt:lpstr>
      <vt:lpstr>DECMAX</vt:lpstr>
      <vt:lpstr>DECMIN</vt:lpstr>
      <vt:lpstr>FEBMAX</vt:lpstr>
      <vt:lpstr>FEBMIN</vt:lpstr>
      <vt:lpstr>JANMAX</vt:lpstr>
      <vt:lpstr>JANMIN</vt:lpstr>
      <vt:lpstr>JULMAX</vt:lpstr>
      <vt:lpstr>JULMIN</vt:lpstr>
      <vt:lpstr>JUNMAX</vt:lpstr>
      <vt:lpstr>JUNMIN</vt:lpstr>
      <vt:lpstr>MEIMAX</vt:lpstr>
      <vt:lpstr>MEIMIN</vt:lpstr>
      <vt:lpstr>MRTMAX</vt:lpstr>
      <vt:lpstr>MRTMIN</vt:lpstr>
      <vt:lpstr>NOVMAX</vt:lpstr>
      <vt:lpstr>NOVMIN</vt:lpstr>
      <vt:lpstr>OKTMAX</vt:lpstr>
      <vt:lpstr>OKTMIN</vt:lpstr>
      <vt:lpstr>PRCODE</vt:lpstr>
      <vt:lpstr>SEPMAX</vt:lpstr>
      <vt:lpstr>SEPMIN</vt:lpstr>
    </vt:vector>
  </TitlesOfParts>
  <Manager>Peter v.d Duyn Schouten</Manager>
  <Company>Pepro project managment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urenlijsten per jaar</dc:title>
  <dc:subject>urenlijsten per jaar</dc:subject>
  <dc:creator>Peter v.d Duyn Schouten</dc:creator>
  <cp:keywords>urenlijsten per jaar</cp:keywords>
  <dc:description>verlengd +formule aanpasing_x000d_
1.3 veldlengte veranderd_x000d_
2.0 nieuwe optelling per project +tarieven</dc:description>
  <cp:lastModifiedBy>peter@pepro.nl</cp:lastModifiedBy>
  <cp:lastPrinted>2011-03-09T15:41:04Z</cp:lastPrinted>
  <dcterms:created xsi:type="dcterms:W3CDTF">2007-01-08T14:19:06Z</dcterms:created>
  <dcterms:modified xsi:type="dcterms:W3CDTF">2015-03-27T09:29:45Z</dcterms:modified>
  <cp:category>urenlijsten per jaar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0x0101008C294E19F01232438DB2C2CE49802A19</vt:lpwstr>
  </property>
</Properties>
</file>